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cho\Desktop\"/>
    </mc:Choice>
  </mc:AlternateContent>
  <workbookProtection workbookPassword="BF77" lockStructure="1"/>
  <bookViews>
    <workbookView xWindow="240" yWindow="105" windowWidth="19320" windowHeight="13245" tabRatio="810"/>
  </bookViews>
  <sheets>
    <sheet name="Indholdsfortegnelse (Content)" sheetId="6" r:id="rId1"/>
    <sheet name="Tabel 1.1 (Table 1.1)" sheetId="10" r:id="rId2"/>
    <sheet name="Tabel 1.2 (Table 1.2)" sheetId="8" r:id="rId3"/>
    <sheet name="Tabel 2.1 (Table 2.1)" sheetId="11" r:id="rId4"/>
    <sheet name="Tabel 2.2 (Table 2.2)" sheetId="3" r:id="rId5"/>
    <sheet name="Tabel 2.3 (Table 2.3)" sheetId="4" r:id="rId6"/>
  </sheets>
  <definedNames>
    <definedName name="_AMO_UniqueIdentifier" hidden="1">"'8ce55f25-5bf3-492b-88a4-3d679fa4f629'"</definedName>
    <definedName name="_xlnm.Print_Area" localSheetId="1">'Tabel 1.1 (Table 1.1)'!$A$2:$H$20</definedName>
    <definedName name="_xlnm.Print_Area" localSheetId="2">'Tabel 1.2 (Table 1.2)'!$A$3:$H$20</definedName>
    <definedName name="_xlnm.Print_Area" localSheetId="3">'Tabel 2.1 (Table 2.1)'!$A$2:$H$20</definedName>
    <definedName name="_xlnm.Print_Area" localSheetId="4">'Tabel 2.2 (Table 2.2)'!$A$3:$H$20</definedName>
    <definedName name="_xlnm.Print_Area" localSheetId="5">'Tabel 2.3 (Table 2.3)'!$A$2:$H$20</definedName>
  </definedNames>
  <calcPr calcId="162913"/>
</workbook>
</file>

<file path=xl/calcChain.xml><?xml version="1.0" encoding="utf-8"?>
<calcChain xmlns="http://schemas.openxmlformats.org/spreadsheetml/2006/main">
  <c r="F17" i="3" l="1"/>
  <c r="F16" i="3"/>
  <c r="F15" i="3"/>
  <c r="F14" i="3"/>
  <c r="F13" i="3"/>
  <c r="F12" i="3"/>
  <c r="F11" i="3"/>
  <c r="F10" i="3"/>
  <c r="F9" i="3"/>
  <c r="F8" i="3"/>
  <c r="F13" i="11"/>
  <c r="F12" i="11"/>
  <c r="F18" i="11"/>
  <c r="F17" i="11"/>
  <c r="F16" i="11"/>
  <c r="F15" i="11"/>
  <c r="F14" i="11"/>
  <c r="F11" i="11"/>
  <c r="F10" i="11"/>
  <c r="F9" i="11"/>
  <c r="F8" i="11"/>
  <c r="F18" i="8"/>
</calcChain>
</file>

<file path=xl/sharedStrings.xml><?xml version="1.0" encoding="utf-8"?>
<sst xmlns="http://schemas.openxmlformats.org/spreadsheetml/2006/main" count="415" uniqueCount="56">
  <si>
    <t>Tabel 1.1</t>
  </si>
  <si>
    <t>Tabel 1.2</t>
  </si>
  <si>
    <t>l</t>
  </si>
  <si>
    <t>Tabel 2.3</t>
  </si>
  <si>
    <t>Tabel 2.1</t>
  </si>
  <si>
    <t>Tabel 2.2</t>
  </si>
  <si>
    <t>Tilbage til indholdsfortegnelse (Return to contents)</t>
  </si>
  <si>
    <t>Tabel 1.1 Antal virksomheder (Number of undertakings)</t>
  </si>
  <si>
    <t>Tabel 1.2 Antal ansatte (Number of employees)</t>
  </si>
  <si>
    <t>Tabel 2.1 Balance (Balance sheet total)</t>
  </si>
  <si>
    <t>Tabel 2.2 Egenkapital (Equity capital or own funds)</t>
  </si>
  <si>
    <t>Tabel 2.3 Resultat før skat (Profit before tax)</t>
  </si>
  <si>
    <t>Number of undertakings</t>
  </si>
  <si>
    <t>Commercial banks and savings banks</t>
  </si>
  <si>
    <t>Mortgage-credit institutions</t>
  </si>
  <si>
    <t>The Danish Ship Finance</t>
  </si>
  <si>
    <t>Investment companies</t>
  </si>
  <si>
    <t>Investment management companies (large)</t>
  </si>
  <si>
    <t>Investment management companies (small)</t>
  </si>
  <si>
    <t>Lateral pension funds</t>
  </si>
  <si>
    <t>Company pension funds</t>
  </si>
  <si>
    <t>Antal virksomheder</t>
  </si>
  <si>
    <t>Pengeinstitutter</t>
  </si>
  <si>
    <t>Realkreditinstitutter</t>
  </si>
  <si>
    <t>Danmarks Skibskredit</t>
  </si>
  <si>
    <t>Fondsmæglerselskaber</t>
  </si>
  <si>
    <t>Investeringsforvaltningsselskaber (store)</t>
  </si>
  <si>
    <t>Investeringsforvaltningsselskaber (små)</t>
  </si>
  <si>
    <t>Skadesforsikringsselskaber</t>
  </si>
  <si>
    <t>Livsforsikringsselskaber</t>
  </si>
  <si>
    <t>Tværgående pensionskasser</t>
  </si>
  <si>
    <t>Firmapensionskasser</t>
  </si>
  <si>
    <t>Number of employees</t>
  </si>
  <si>
    <t>Antal ansatte</t>
  </si>
  <si>
    <t>Balance i mio. kr.</t>
  </si>
  <si>
    <t>Balance sheet total in million DKK</t>
  </si>
  <si>
    <t>Egenkapital i mio. kr.</t>
  </si>
  <si>
    <t>Equity capital or own funds in million DKK</t>
  </si>
  <si>
    <t>Resultat før skat i mio. kr.</t>
  </si>
  <si>
    <t>Profit before tax in million DKK</t>
  </si>
  <si>
    <t>Non-life insurance companies</t>
  </si>
  <si>
    <t>Life-insurance companies</t>
  </si>
  <si>
    <t xml:space="preserve">Note:
large - with licence to carry out securities trading activities
small - without licence to carry out securities trading activities
</t>
  </si>
  <si>
    <t xml:space="preserve">Anm.:
store - tilladelse til at udøve værdipapirhandelsvirksomhed
små - ikke tilladelse til at udøve værdipapirhandelsvirksomhed
</t>
  </si>
  <si>
    <t xml:space="preserve">ATP, LD og AES </t>
  </si>
  <si>
    <t xml:space="preserve">ATP, LD and AES </t>
  </si>
  <si>
    <t>n.a.</t>
  </si>
  <si>
    <t>Kapitel 1 – Antal virksomheder og antal ansatte 
(Chapter 1 - Number of undertakings and number of employees)</t>
  </si>
  <si>
    <t>Kapitel 2 – Resultatopgørelse og balance
(Chapter 2 - Income statement and balance sheet)</t>
  </si>
  <si>
    <t>* Hovedtallene indeholder ikke statistik for alle finansielle virksomhedstyper</t>
  </si>
  <si>
    <t>Hovedtal for finansielle virksomheder*
(Key figures for financial undertakings), 2017-2021</t>
  </si>
  <si>
    <t>Antal virksomheder (Number of undertakings), 2017-2021</t>
  </si>
  <si>
    <t>Balance (Balance sheet total), 2017-2021</t>
  </si>
  <si>
    <t>Antal ansatte (Number of employees), 2017-2021</t>
  </si>
  <si>
    <t>Egenkapital (Equity capital or own funds), 2017-2021</t>
  </si>
  <si>
    <t>Resultat før skat (Profit before tax),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</si>
</sst>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0"/>
      <name val="Constantia"/>
      <family val="1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.5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22"/>
      <color rgb="FF990000"/>
      <name val="Constantia"/>
      <family val="1"/>
    </font>
    <font>
      <sz val="8"/>
      <color theme="4"/>
      <name val="Wingdings"/>
      <charset val="2"/>
    </font>
    <font>
      <sz val="10.5"/>
      <color theme="1"/>
      <name val="Arial"/>
      <family val="2"/>
    </font>
    <font>
      <b/>
      <sz val="12"/>
      <color theme="4"/>
      <name val="Constantia"/>
      <family val="1"/>
    </font>
    <font>
      <b/>
      <sz val="16"/>
      <color rgb="FF990000"/>
      <name val="Constantia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4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D7D7D"/>
      </top>
      <bottom style="thin">
        <color rgb="FF7D7D7D"/>
      </bottom>
      <diagonal/>
    </border>
    <border>
      <left/>
      <right/>
      <top style="thin">
        <color rgb="FF7D7D7D"/>
      </top>
      <bottom/>
      <diagonal/>
    </border>
    <border>
      <left/>
      <right/>
      <top style="thin">
        <color rgb="FF7D7D7D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7D7D7D"/>
      </bottom>
      <diagonal/>
    </border>
    <border>
      <left/>
      <right/>
      <top/>
      <bottom style="thin">
        <color rgb="FF7D7D7D"/>
      </bottom>
      <diagonal/>
    </border>
    <border>
      <left/>
      <right/>
      <top style="thin">
        <color rgb="FF7D7D7D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7">
    <xf numFmtId="0" fontId="0" fillId="0" borderId="0"/>
    <xf numFmtId="0" fontId="2" fillId="2" borderId="0" applyNumberFormat="0" applyBorder="0"/>
    <xf numFmtId="0" fontId="3" fillId="3" borderId="0" applyNumberFormat="0" applyBorder="0">
      <alignment vertical="top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3">
    <xf numFmtId="0" fontId="0" fillId="0" borderId="0" xfId="0"/>
    <xf numFmtId="0" fontId="0" fillId="4" borderId="0" xfId="0" applyFill="1"/>
    <xf numFmtId="0" fontId="1" fillId="4" borderId="0" xfId="0" applyFont="1" applyFill="1"/>
    <xf numFmtId="0" fontId="12" fillId="4" borderId="1" xfId="0" applyFont="1" applyFill="1" applyBorder="1"/>
    <xf numFmtId="0" fontId="0" fillId="4" borderId="1" xfId="0" applyFill="1" applyBorder="1"/>
    <xf numFmtId="0" fontId="13" fillId="4" borderId="0" xfId="0" applyFont="1" applyFill="1" applyAlignment="1">
      <alignment vertical="center"/>
    </xf>
    <xf numFmtId="0" fontId="14" fillId="4" borderId="0" xfId="5" applyFont="1" applyFill="1" applyAlignment="1" applyProtection="1"/>
    <xf numFmtId="0" fontId="15" fillId="4" borderId="0" xfId="0" applyFont="1" applyFill="1"/>
    <xf numFmtId="0" fontId="16" fillId="4" borderId="0" xfId="1" applyFont="1" applyFill="1" applyBorder="1" applyAlignment="1">
      <alignment vertical="center"/>
    </xf>
    <xf numFmtId="0" fontId="0" fillId="4" borderId="0" xfId="0" applyFill="1" applyBorder="1"/>
    <xf numFmtId="0" fontId="2" fillId="4" borderId="0" xfId="1" applyFill="1" applyBorder="1" applyAlignment="1"/>
    <xf numFmtId="0" fontId="16" fillId="4" borderId="0" xfId="1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left" vertical="center"/>
    </xf>
    <xf numFmtId="3" fontId="6" fillId="4" borderId="2" xfId="0" applyNumberFormat="1" applyFont="1" applyFill="1" applyBorder="1" applyAlignment="1">
      <alignment horizontal="left" vertical="center"/>
    </xf>
    <xf numFmtId="3" fontId="5" fillId="4" borderId="0" xfId="0" applyNumberFormat="1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0" fontId="5" fillId="4" borderId="2" xfId="0" applyNumberFormat="1" applyFont="1" applyFill="1" applyBorder="1" applyAlignment="1">
      <alignment horizontal="right" vertical="center"/>
    </xf>
    <xf numFmtId="0" fontId="12" fillId="4" borderId="0" xfId="0" applyFont="1" applyFill="1" applyBorder="1"/>
    <xf numFmtId="0" fontId="16" fillId="4" borderId="0" xfId="1" applyFont="1" applyFill="1" applyBorder="1" applyAlignment="1">
      <alignment vertical="center" wrapText="1"/>
    </xf>
    <xf numFmtId="0" fontId="8" fillId="4" borderId="0" xfId="5" applyFont="1" applyFill="1" applyAlignment="1" applyProtection="1"/>
    <xf numFmtId="3" fontId="4" fillId="4" borderId="2" xfId="0" applyNumberFormat="1" applyFont="1" applyFill="1" applyBorder="1" applyAlignment="1">
      <alignment horizontal="left" vertical="center"/>
    </xf>
    <xf numFmtId="165" fontId="5" fillId="4" borderId="2" xfId="3" applyNumberFormat="1" applyFont="1" applyFill="1" applyBorder="1" applyAlignment="1">
      <alignment horizontal="right" vertical="center"/>
    </xf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3" fontId="5" fillId="4" borderId="2" xfId="0" applyNumberFormat="1" applyFont="1" applyFill="1" applyBorder="1" applyAlignment="1">
      <alignment horizontal="left" vertical="center" wrapText="1"/>
    </xf>
    <xf numFmtId="3" fontId="18" fillId="4" borderId="3" xfId="0" applyNumberFormat="1" applyFont="1" applyFill="1" applyBorder="1" applyAlignment="1">
      <alignment horizontal="left"/>
    </xf>
    <xf numFmtId="3" fontId="18" fillId="4" borderId="0" xfId="0" applyNumberFormat="1" applyFont="1" applyFill="1" applyBorder="1" applyAlignment="1">
      <alignment horizontal="right"/>
    </xf>
    <xf numFmtId="0" fontId="19" fillId="4" borderId="0" xfId="5" applyFont="1" applyFill="1" applyBorder="1" applyAlignment="1" applyProtection="1">
      <alignment horizontal="left"/>
    </xf>
    <xf numFmtId="0" fontId="19" fillId="4" borderId="0" xfId="5" applyFont="1" applyFill="1" applyBorder="1" applyAlignment="1" applyProtection="1">
      <alignment horizontal="left"/>
    </xf>
    <xf numFmtId="0" fontId="11" fillId="4" borderId="0" xfId="5" applyFill="1" applyBorder="1" applyAlignment="1" applyProtection="1">
      <alignment horizontal="left"/>
    </xf>
    <xf numFmtId="0" fontId="11" fillId="0" borderId="0" xfId="5" applyFill="1" applyBorder="1" applyAlignment="1" applyProtection="1">
      <alignment horizontal="left"/>
    </xf>
    <xf numFmtId="0" fontId="16" fillId="4" borderId="0" xfId="1" applyFont="1" applyFill="1" applyBorder="1" applyAlignment="1">
      <alignment horizontal="left" vertical="center" wrapText="1"/>
    </xf>
    <xf numFmtId="0" fontId="19" fillId="4" borderId="0" xfId="5" applyFont="1" applyFill="1" applyBorder="1" applyAlignment="1" applyProtection="1">
      <alignment horizontal="left"/>
    </xf>
    <xf numFmtId="3" fontId="5" fillId="4" borderId="2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9" fillId="4" borderId="0" xfId="5" applyFont="1" applyFill="1" applyBorder="1" applyAlignment="1" applyProtection="1">
      <alignment horizontal="left"/>
    </xf>
    <xf numFmtId="0" fontId="16" fillId="4" borderId="0" xfId="1" applyFont="1" applyFill="1" applyBorder="1" applyAlignment="1">
      <alignment horizontal="left" vertical="center" wrapText="1"/>
    </xf>
    <xf numFmtId="3" fontId="7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 wrapText="1"/>
    </xf>
    <xf numFmtId="3" fontId="5" fillId="4" borderId="0" xfId="6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right" vertical="center"/>
    </xf>
    <xf numFmtId="0" fontId="16" fillId="4" borderId="0" xfId="1" applyFont="1" applyFill="1" applyBorder="1" applyAlignment="1">
      <alignment horizontal="left" vertical="center" wrapText="1"/>
    </xf>
    <xf numFmtId="165" fontId="5" fillId="4" borderId="0" xfId="3" applyNumberFormat="1" applyFont="1" applyFill="1" applyBorder="1" applyAlignment="1">
      <alignment horizontal="right" vertical="center"/>
    </xf>
    <xf numFmtId="0" fontId="0" fillId="4" borderId="0" xfId="0" applyFill="1" applyProtection="1">
      <protection locked="0"/>
    </xf>
    <xf numFmtId="3" fontId="18" fillId="4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Protection="1">
      <protection locked="0"/>
    </xf>
    <xf numFmtId="0" fontId="19" fillId="4" borderId="0" xfId="5" applyFont="1" applyFill="1" applyBorder="1" applyAlignment="1" applyProtection="1">
      <alignment horizontal="left"/>
      <protection locked="0"/>
    </xf>
    <xf numFmtId="0" fontId="16" fillId="4" borderId="0" xfId="1" applyFont="1" applyFill="1" applyBorder="1" applyAlignment="1" applyProtection="1">
      <alignment vertical="center"/>
      <protection locked="0"/>
    </xf>
    <xf numFmtId="0" fontId="0" fillId="4" borderId="0" xfId="0" applyFill="1" applyBorder="1" applyProtection="1">
      <protection locked="0"/>
    </xf>
    <xf numFmtId="0" fontId="16" fillId="4" borderId="0" xfId="1" applyFont="1" applyFill="1" applyBorder="1" applyAlignment="1" applyProtection="1">
      <alignment horizontal="left" vertical="center" wrapText="1"/>
      <protection locked="0"/>
    </xf>
    <xf numFmtId="0" fontId="2" fillId="4" borderId="0" xfId="1" applyFill="1" applyBorder="1" applyAlignment="1" applyProtection="1">
      <protection locked="0"/>
    </xf>
    <xf numFmtId="3" fontId="5" fillId="4" borderId="0" xfId="0" applyNumberFormat="1" applyFont="1" applyFill="1" applyBorder="1" applyAlignment="1" applyProtection="1">
      <alignment horizontal="left" vertical="center"/>
      <protection locked="0"/>
    </xf>
    <xf numFmtId="3" fontId="4" fillId="4" borderId="2" xfId="0" applyNumberFormat="1" applyFont="1" applyFill="1" applyBorder="1" applyAlignment="1" applyProtection="1">
      <alignment horizontal="left" vertical="center"/>
      <protection locked="0"/>
    </xf>
    <xf numFmtId="0" fontId="4" fillId="4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vertical="center"/>
      <protection locked="0"/>
    </xf>
    <xf numFmtId="3" fontId="6" fillId="4" borderId="2" xfId="0" applyNumberFormat="1" applyFont="1" applyFill="1" applyBorder="1" applyAlignment="1" applyProtection="1">
      <alignment horizontal="left" vertical="center"/>
      <protection locked="0"/>
    </xf>
    <xf numFmtId="3" fontId="5" fillId="4" borderId="2" xfId="0" applyNumberFormat="1" applyFont="1" applyFill="1" applyBorder="1" applyAlignment="1" applyProtection="1">
      <alignment horizontal="lef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5" fillId="4" borderId="2" xfId="0" applyNumberFormat="1" applyFont="1" applyFill="1" applyBorder="1" applyAlignment="1" applyProtection="1">
      <alignment horizontal="right" vertical="center"/>
      <protection locked="0"/>
    </xf>
    <xf numFmtId="0" fontId="17" fillId="4" borderId="0" xfId="0" applyFont="1" applyFill="1" applyBorder="1" applyAlignment="1" applyProtection="1">
      <alignment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3" fontId="18" fillId="4" borderId="3" xfId="0" applyNumberFormat="1" applyFont="1" applyFill="1" applyBorder="1" applyAlignment="1" applyProtection="1">
      <alignment horizontal="left"/>
      <protection locked="0"/>
    </xf>
    <xf numFmtId="3" fontId="7" fillId="4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16" fillId="4" borderId="0" xfId="1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16" fillId="4" borderId="0" xfId="1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/>
    <xf numFmtId="0" fontId="20" fillId="0" borderId="0" xfId="0" applyNumberFormat="1" applyFont="1" applyFill="1" applyBorder="1" applyAlignment="1">
      <alignment horizontal="right" vertical="center"/>
    </xf>
    <xf numFmtId="0" fontId="5" fillId="0" borderId="2" xfId="3" applyNumberFormat="1" applyFont="1" applyFill="1" applyBorder="1" applyAlignment="1">
      <alignment horizontal="right" vertical="center"/>
    </xf>
    <xf numFmtId="0" fontId="5" fillId="4" borderId="2" xfId="3" applyNumberFormat="1" applyFont="1" applyFill="1" applyBorder="1" applyAlignment="1">
      <alignment horizontal="right" vertical="center"/>
    </xf>
    <xf numFmtId="0" fontId="4" fillId="4" borderId="0" xfId="0" applyNumberFormat="1" applyFont="1" applyFill="1" applyBorder="1" applyAlignment="1">
      <alignment horizontal="right" vertical="center"/>
    </xf>
    <xf numFmtId="0" fontId="16" fillId="4" borderId="0" xfId="1" applyFont="1" applyFill="1" applyBorder="1" applyAlignment="1" applyProtection="1">
      <alignment horizontal="left" vertical="center" wrapText="1"/>
      <protection locked="0"/>
    </xf>
    <xf numFmtId="3" fontId="5" fillId="0" borderId="2" xfId="0" applyNumberFormat="1" applyFont="1" applyFill="1" applyBorder="1" applyAlignment="1">
      <alignment horizontal="right" vertical="center" wrapText="1"/>
    </xf>
    <xf numFmtId="0" fontId="0" fillId="0" borderId="0" xfId="0" applyNumberFormat="1"/>
    <xf numFmtId="3" fontId="5" fillId="4" borderId="4" xfId="0" applyNumberFormat="1" applyFont="1" applyFill="1" applyBorder="1" applyAlignment="1">
      <alignment horizontal="right" vertical="center"/>
    </xf>
    <xf numFmtId="165" fontId="17" fillId="0" borderId="4" xfId="3" applyNumberFormat="1" applyFont="1" applyBorder="1"/>
    <xf numFmtId="165" fontId="0" fillId="0" borderId="4" xfId="3" applyNumberFormat="1" applyFont="1" applyBorder="1" applyAlignment="1">
      <alignment horizontal="right" vertical="center"/>
    </xf>
    <xf numFmtId="0" fontId="20" fillId="0" borderId="5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4" fillId="4" borderId="7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 applyProtection="1">
      <alignment horizontal="right" vertical="center"/>
      <protection locked="0"/>
    </xf>
    <xf numFmtId="0" fontId="16" fillId="4" borderId="0" xfId="0" applyFont="1" applyFill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19" fillId="4" borderId="0" xfId="5" applyFont="1" applyFill="1" applyBorder="1" applyAlignment="1" applyProtection="1">
      <alignment horizontal="left"/>
    </xf>
    <xf numFmtId="0" fontId="16" fillId="4" borderId="0" xfId="1" applyFont="1" applyFill="1" applyBorder="1" applyAlignment="1">
      <alignment horizontal="left" vertical="center" wrapText="1"/>
    </xf>
    <xf numFmtId="0" fontId="19" fillId="4" borderId="0" xfId="5" applyFont="1" applyFill="1" applyBorder="1" applyAlignment="1" applyProtection="1">
      <alignment horizontal="left"/>
      <protection locked="0"/>
    </xf>
    <xf numFmtId="0" fontId="16" fillId="4" borderId="0" xfId="1" applyFont="1" applyFill="1" applyBorder="1" applyAlignment="1" applyProtection="1">
      <alignment horizontal="left" vertical="center" wrapText="1"/>
      <protection locked="0"/>
    </xf>
  </cellXfs>
  <cellStyles count="7">
    <cellStyle name="BlanketOverskrift" xfId="1"/>
    <cellStyle name="GruppeOverskrift" xfId="2"/>
    <cellStyle name="Komma" xfId="3" builtinId="3"/>
    <cellStyle name="Komma 2" xfId="4"/>
    <cellStyle name="Link" xfId="5" builtinId="8"/>
    <cellStyle name="Normal" xfId="0" builtinId="0"/>
    <cellStyle name="Normal_Ark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2260600</xdr:colOff>
      <xdr:row>0</xdr:row>
      <xdr:rowOff>82550</xdr:rowOff>
    </xdr:from>
    <xdr:to>
      <xdr:col>2</xdr:col>
      <xdr:colOff>2260600</xdr:colOff>
      <xdr:row>3</xdr:row>
      <xdr:rowOff>177800</xdr:rowOff>
    </xdr:to>
    <xdr:pic>
      <xdr:nvPicPr>
        <xdr:cNvPr id="1754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8255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2324100</xdr:colOff>
      <xdr:row>0</xdr:row>
      <xdr:rowOff>101600</xdr:rowOff>
    </xdr:from>
    <xdr:to>
      <xdr:col>2</xdr:col>
      <xdr:colOff>4349750</xdr:colOff>
      <xdr:row>3</xdr:row>
      <xdr:rowOff>190500</xdr:rowOff>
    </xdr:to>
    <xdr:pic>
      <xdr:nvPicPr>
        <xdr:cNvPr id="1755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650" y="101600"/>
          <a:ext cx="20256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4"/>
    <pageSetUpPr fitToPage="1"/>
  </sheetPr>
  <dimension ref="A1:D115"/>
  <sheetViews>
    <sheetView showGridLines="0" tabSelected="1" zoomScaleNormal="100" workbookViewId="0"/>
  </sheetViews>
  <sheetFormatPr defaultColWidth="0" defaultRowHeight="12.75" customHeight="1" zeroHeight="1" x14ac:dyDescent="0.2"/>
  <cols>
    <col min="1" max="1" width="3" style="36" customWidth="1"/>
    <col min="2" max="2" width="3.5703125" style="36" customWidth="1"/>
    <col min="3" max="3" width="99.5703125" style="36" customWidth="1"/>
    <col min="4" max="4" width="8.85546875" style="36" customWidth="1"/>
    <col min="5" max="16384" width="9.140625" style="37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36" customHeight="1" x14ac:dyDescent="0.25">
      <c r="A4" s="1"/>
      <c r="B4" s="1"/>
      <c r="C4" s="1"/>
      <c r="D4" s="1"/>
    </row>
    <row r="5" spans="1:4" ht="57.75" customHeight="1" x14ac:dyDescent="0.45">
      <c r="A5" s="3"/>
      <c r="B5" s="98" t="s">
        <v>50</v>
      </c>
      <c r="C5" s="98"/>
      <c r="D5" s="4"/>
    </row>
    <row r="6" spans="1:4" ht="28.5" x14ac:dyDescent="0.45">
      <c r="A6" s="19"/>
      <c r="B6" s="19"/>
      <c r="C6" s="9"/>
      <c r="D6" s="9"/>
    </row>
    <row r="7" spans="1:4" ht="46.5" customHeight="1" x14ac:dyDescent="0.35">
      <c r="A7" s="7"/>
      <c r="B7" s="97" t="s">
        <v>47</v>
      </c>
      <c r="C7" s="97"/>
      <c r="D7" s="2"/>
    </row>
    <row r="8" spans="1:4" ht="12.75" customHeight="1" x14ac:dyDescent="0.2">
      <c r="A8" s="2"/>
      <c r="B8" s="2"/>
      <c r="C8" s="2"/>
      <c r="D8" s="2"/>
    </row>
    <row r="9" spans="1:4" ht="12.75" customHeight="1" x14ac:dyDescent="0.2">
      <c r="A9" s="2"/>
      <c r="B9" s="5" t="s">
        <v>2</v>
      </c>
      <c r="C9" s="21" t="s">
        <v>7</v>
      </c>
      <c r="D9" s="2"/>
    </row>
    <row r="10" spans="1:4" ht="12.75" customHeight="1" x14ac:dyDescent="0.2">
      <c r="A10" s="2"/>
      <c r="B10" s="5" t="s">
        <v>2</v>
      </c>
      <c r="C10" s="21" t="s">
        <v>8</v>
      </c>
      <c r="D10" s="2"/>
    </row>
    <row r="11" spans="1:4" ht="12.75" customHeight="1" x14ac:dyDescent="0.2">
      <c r="A11" s="2"/>
      <c r="B11" s="5"/>
      <c r="C11" s="6"/>
      <c r="D11" s="2"/>
    </row>
    <row r="12" spans="1:4" ht="12.75" customHeight="1" x14ac:dyDescent="0.2">
      <c r="A12" s="2"/>
      <c r="B12" s="5"/>
      <c r="C12" s="6"/>
      <c r="D12" s="2"/>
    </row>
    <row r="13" spans="1:4" ht="12.75" customHeight="1" x14ac:dyDescent="0.2">
      <c r="A13" s="2"/>
      <c r="B13" s="5"/>
      <c r="C13" s="6"/>
      <c r="D13" s="2"/>
    </row>
    <row r="14" spans="1:4" ht="45" customHeight="1" x14ac:dyDescent="0.35">
      <c r="A14" s="2"/>
      <c r="B14" s="97" t="s">
        <v>48</v>
      </c>
      <c r="C14" s="97"/>
      <c r="D14" s="2"/>
    </row>
    <row r="15" spans="1:4" ht="12.75" customHeight="1" x14ac:dyDescent="0.2">
      <c r="A15" s="2"/>
      <c r="B15" s="2"/>
      <c r="C15" s="2"/>
      <c r="D15" s="2"/>
    </row>
    <row r="16" spans="1:4" ht="12.75" customHeight="1" x14ac:dyDescent="0.2">
      <c r="A16" s="2"/>
      <c r="B16" s="5" t="s">
        <v>2</v>
      </c>
      <c r="C16" s="21" t="s">
        <v>9</v>
      </c>
      <c r="D16" s="2"/>
    </row>
    <row r="17" spans="1:4" ht="12.75" customHeight="1" x14ac:dyDescent="0.2">
      <c r="A17" s="2"/>
      <c r="B17" s="5" t="s">
        <v>2</v>
      </c>
      <c r="C17" s="21" t="s">
        <v>10</v>
      </c>
      <c r="D17" s="2"/>
    </row>
    <row r="18" spans="1:4" ht="12.75" customHeight="1" x14ac:dyDescent="0.2">
      <c r="A18" s="2"/>
      <c r="B18" s="5" t="s">
        <v>2</v>
      </c>
      <c r="C18" s="21" t="s">
        <v>11</v>
      </c>
      <c r="D18" s="2"/>
    </row>
    <row r="19" spans="1:4" ht="12.75" customHeight="1" x14ac:dyDescent="0.2">
      <c r="A19" s="2"/>
      <c r="B19" s="2"/>
      <c r="C19" s="2"/>
      <c r="D19" s="2"/>
    </row>
    <row r="20" spans="1:4" ht="12.75" customHeight="1" x14ac:dyDescent="0.2">
      <c r="A20" s="2"/>
      <c r="B20" s="79" t="s">
        <v>49</v>
      </c>
      <c r="C20" s="2"/>
      <c r="D20" s="2"/>
    </row>
    <row r="21" spans="1:4" ht="12.75" customHeight="1" x14ac:dyDescent="0.2"/>
    <row r="22" spans="1:4" ht="12.75" hidden="1" customHeight="1" x14ac:dyDescent="0.2"/>
    <row r="23" spans="1:4" ht="12.75" hidden="1" customHeight="1" x14ac:dyDescent="0.2"/>
    <row r="24" spans="1:4" ht="12.75" hidden="1" customHeight="1" x14ac:dyDescent="0.2"/>
    <row r="25" spans="1:4" ht="12.75" hidden="1" customHeight="1" x14ac:dyDescent="0.2"/>
    <row r="26" spans="1:4" ht="12.75" hidden="1" customHeight="1" x14ac:dyDescent="0.2"/>
    <row r="27" spans="1:4" ht="12.75" hidden="1" customHeight="1" x14ac:dyDescent="0.2"/>
    <row r="28" spans="1:4" ht="12.75" hidden="1" customHeight="1" x14ac:dyDescent="0.2"/>
    <row r="29" spans="1:4" ht="12.75" hidden="1" customHeight="1" x14ac:dyDescent="0.2"/>
    <row r="30" spans="1:4" ht="12.75" hidden="1" customHeight="1" x14ac:dyDescent="0.2"/>
    <row r="31" spans="1:4" ht="12.75" hidden="1" customHeight="1" x14ac:dyDescent="0.2"/>
    <row r="32" spans="1:4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</sheetData>
  <sheetProtection algorithmName="SHA-512" hashValue="yTNjkl30rvFBtixgnfaFaNMvf24rDUH6szxKpfPS8DVV/EDjuEXpNAwetudoSxZUpwafdhxQZkm27GypN6XhsQ==" saltValue="W3+6AKiRhoplDE9G6d3Yjg==" spinCount="100000" sheet="1"/>
  <mergeCells count="3">
    <mergeCell ref="B7:C7"/>
    <mergeCell ref="B14:C14"/>
    <mergeCell ref="B5:C5"/>
  </mergeCells>
  <hyperlinks>
    <hyperlink ref="C16" location="'Tabel 2.1 (Table 2.1)'!A1" display="Tabel 2.1 Balance (Balance sheet total)"/>
    <hyperlink ref="C17" location="'Tabel 2.2 (Table 2.2)'!A1" display="Tabel 2.2 Egenkapital"/>
    <hyperlink ref="C18" location="'Tabel 2.3 (Table 2.3)'!A1" display="Tabel 2.3 Resultat før skat"/>
    <hyperlink ref="C10" location="'Tabel 1.2 (Table 1.2)'!A1" display="Tabel 1.2 Antal ansatte (Number of employees)"/>
    <hyperlink ref="C9" location="'Tabel 1.1 (Table 1.1)'!A1" display="Tabel 1.1 Antal virksomheder (Number of undertakings)"/>
  </hyperlinks>
  <pageMargins left="0.70866141732283472" right="0.70866141732283472" top="0.74803149606299213" bottom="0.74803149606299213" header="0.31496062992125984" footer="0.31496062992125984"/>
  <pageSetup paperSize="9" scale="84" orientation="portrait" horizontalDpi="1200" verticalDpi="1200" r:id="rId1"/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2"/>
    <pageSetUpPr fitToPage="1"/>
  </sheetPr>
  <dimension ref="A1:IV27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2.5703125" customWidth="1"/>
    <col min="2" max="2" width="47.85546875" bestFit="1" customWidth="1"/>
    <col min="3" max="3" width="53.85546875" bestFit="1" customWidth="1"/>
    <col min="4" max="5" width="11.42578125" customWidth="1"/>
    <col min="6" max="6" width="11.42578125" style="77" customWidth="1"/>
    <col min="7" max="7" width="11.42578125" customWidth="1"/>
    <col min="8" max="8" width="10.5703125" customWidth="1"/>
    <col min="12" max="254" width="9.140625" hidden="1"/>
    <col min="255" max="255" width="2.5703125" customWidth="1"/>
    <col min="256" max="256" width="2.5703125" hidden="1" customWidth="1"/>
    <col min="257" max="16384" width="9.140625" hidden="1"/>
  </cols>
  <sheetData>
    <row r="1" spans="1:255" ht="15" customHeight="1" x14ac:dyDescent="0.25">
      <c r="A1" s="99" t="s">
        <v>6</v>
      </c>
      <c r="B1" s="99"/>
      <c r="C1" s="43"/>
      <c r="D1" s="1"/>
      <c r="E1" s="1"/>
      <c r="F1" s="1"/>
      <c r="G1" s="1"/>
      <c r="H1" s="1"/>
    </row>
    <row r="2" spans="1:255" ht="15" customHeight="1" x14ac:dyDescent="0.25">
      <c r="A2" s="34"/>
      <c r="B2" s="34"/>
      <c r="C2" s="43"/>
      <c r="D2" s="1"/>
      <c r="E2" s="1"/>
      <c r="F2" s="1"/>
      <c r="G2" s="1"/>
      <c r="H2" s="1"/>
    </row>
    <row r="3" spans="1:255" ht="21" x14ac:dyDescent="0.25">
      <c r="A3" s="8" t="s">
        <v>0</v>
      </c>
      <c r="B3" s="8"/>
      <c r="C3" s="8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21" customHeight="1" x14ac:dyDescent="0.25">
      <c r="A4" s="8" t="s">
        <v>51</v>
      </c>
      <c r="B4" s="8"/>
      <c r="C4" s="8"/>
      <c r="D4" s="2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21" customHeight="1" x14ac:dyDescent="0.25">
      <c r="A5" s="1"/>
      <c r="B5" s="33"/>
      <c r="C5" s="44"/>
      <c r="D5" s="49"/>
      <c r="E5" s="10"/>
      <c r="F5" s="10"/>
      <c r="G5" s="1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x14ac:dyDescent="0.25">
      <c r="A6" s="16"/>
      <c r="B6" s="13"/>
      <c r="C6" s="13"/>
      <c r="D6" s="15">
        <v>2017</v>
      </c>
      <c r="E6" s="15">
        <v>2018</v>
      </c>
      <c r="F6" s="15">
        <v>2019</v>
      </c>
      <c r="G6" s="15">
        <v>2020</v>
      </c>
      <c r="H6" s="15">
        <v>2021</v>
      </c>
      <c r="I6" s="15">
        <v>2020</v>
      </c>
      <c r="J6" s="15">
        <v>2020</v>
      </c>
      <c r="K6" s="15">
        <v>2020</v>
      </c>
      <c r="L6" s="15">
        <v>2020</v>
      </c>
      <c r="M6" s="15">
        <v>2020</v>
      </c>
      <c r="N6" s="15">
        <v>2020</v>
      </c>
      <c r="O6" s="15">
        <v>2020</v>
      </c>
      <c r="P6" s="15">
        <v>2020</v>
      </c>
      <c r="Q6" s="15">
        <v>2020</v>
      </c>
      <c r="R6" s="15">
        <v>2020</v>
      </c>
      <c r="S6" s="15">
        <v>2020</v>
      </c>
      <c r="T6" s="15">
        <v>2020</v>
      </c>
      <c r="U6" s="15">
        <v>2020</v>
      </c>
      <c r="V6" s="15">
        <v>2020</v>
      </c>
      <c r="W6" s="15">
        <v>2020</v>
      </c>
      <c r="X6" s="15">
        <v>2020</v>
      </c>
      <c r="Y6" s="15">
        <v>2020</v>
      </c>
      <c r="Z6" s="15">
        <v>2020</v>
      </c>
      <c r="AA6" s="15">
        <v>2020</v>
      </c>
      <c r="AB6" s="15">
        <v>2020</v>
      </c>
      <c r="AC6" s="15">
        <v>2020</v>
      </c>
      <c r="AD6" s="15">
        <v>2020</v>
      </c>
      <c r="AE6" s="15">
        <v>2020</v>
      </c>
      <c r="AF6" s="15">
        <v>2020</v>
      </c>
      <c r="AG6" s="15">
        <v>2020</v>
      </c>
      <c r="AH6" s="15">
        <v>2020</v>
      </c>
      <c r="AI6" s="15">
        <v>2020</v>
      </c>
      <c r="AJ6" s="15">
        <v>2020</v>
      </c>
      <c r="AK6" s="15">
        <v>2020</v>
      </c>
      <c r="AL6" s="15">
        <v>2020</v>
      </c>
      <c r="AM6" s="15">
        <v>2020</v>
      </c>
      <c r="AN6" s="15">
        <v>2020</v>
      </c>
      <c r="AO6" s="15">
        <v>2020</v>
      </c>
      <c r="AP6" s="15">
        <v>2020</v>
      </c>
      <c r="AQ6" s="15">
        <v>2020</v>
      </c>
      <c r="AR6" s="15">
        <v>2020</v>
      </c>
      <c r="AS6" s="15">
        <v>2020</v>
      </c>
      <c r="AT6" s="15">
        <v>2020</v>
      </c>
      <c r="AU6" s="15">
        <v>2020</v>
      </c>
      <c r="AV6" s="15">
        <v>2020</v>
      </c>
      <c r="AW6" s="15">
        <v>2020</v>
      </c>
      <c r="AX6" s="15">
        <v>2020</v>
      </c>
      <c r="AY6" s="15">
        <v>2020</v>
      </c>
      <c r="AZ6" s="15">
        <v>2020</v>
      </c>
      <c r="BA6" s="15">
        <v>2020</v>
      </c>
      <c r="BB6" s="15">
        <v>2020</v>
      </c>
      <c r="BC6" s="15">
        <v>2020</v>
      </c>
      <c r="BD6" s="15">
        <v>2020</v>
      </c>
      <c r="BE6" s="15">
        <v>2020</v>
      </c>
      <c r="BF6" s="15">
        <v>2020</v>
      </c>
      <c r="BG6" s="15">
        <v>2020</v>
      </c>
      <c r="BH6" s="15">
        <v>2020</v>
      </c>
      <c r="BI6" s="15">
        <v>2020</v>
      </c>
      <c r="BJ6" s="15">
        <v>2020</v>
      </c>
      <c r="BK6" s="15">
        <v>2020</v>
      </c>
      <c r="BL6" s="15">
        <v>2020</v>
      </c>
      <c r="BM6" s="15">
        <v>2020</v>
      </c>
      <c r="BN6" s="15">
        <v>2020</v>
      </c>
      <c r="BO6" s="15">
        <v>2020</v>
      </c>
      <c r="BP6" s="15">
        <v>2020</v>
      </c>
      <c r="BQ6" s="15">
        <v>2020</v>
      </c>
      <c r="BR6" s="15">
        <v>2020</v>
      </c>
      <c r="BS6" s="15">
        <v>2020</v>
      </c>
      <c r="BT6" s="15">
        <v>2020</v>
      </c>
      <c r="BU6" s="15">
        <v>2020</v>
      </c>
      <c r="BV6" s="15">
        <v>2020</v>
      </c>
      <c r="BW6" s="15">
        <v>2020</v>
      </c>
      <c r="BX6" s="15">
        <v>2020</v>
      </c>
      <c r="BY6" s="15">
        <v>2020</v>
      </c>
      <c r="BZ6" s="15">
        <v>2020</v>
      </c>
      <c r="CA6" s="15">
        <v>2020</v>
      </c>
      <c r="CB6" s="15">
        <v>2020</v>
      </c>
      <c r="CC6" s="15">
        <v>2020</v>
      </c>
      <c r="CD6" s="15">
        <v>2020</v>
      </c>
      <c r="CE6" s="15">
        <v>2020</v>
      </c>
      <c r="CF6" s="15">
        <v>2020</v>
      </c>
      <c r="CG6" s="15">
        <v>2020</v>
      </c>
      <c r="CH6" s="15">
        <v>2020</v>
      </c>
      <c r="CI6" s="15">
        <v>2020</v>
      </c>
      <c r="CJ6" s="15">
        <v>2020</v>
      </c>
      <c r="CK6" s="15">
        <v>2020</v>
      </c>
      <c r="CL6" s="15">
        <v>2020</v>
      </c>
      <c r="CM6" s="15">
        <v>2020</v>
      </c>
      <c r="CN6" s="15">
        <v>2020</v>
      </c>
      <c r="CO6" s="15">
        <v>2020</v>
      </c>
      <c r="CP6" s="15">
        <v>2020</v>
      </c>
      <c r="CQ6" s="15">
        <v>2020</v>
      </c>
      <c r="CR6" s="15">
        <v>2020</v>
      </c>
      <c r="CS6" s="15">
        <v>2020</v>
      </c>
      <c r="CT6" s="15">
        <v>2020</v>
      </c>
      <c r="CU6" s="15">
        <v>2020</v>
      </c>
      <c r="CV6" s="15">
        <v>2020</v>
      </c>
      <c r="CW6" s="15">
        <v>2020</v>
      </c>
      <c r="CX6" s="15">
        <v>2020</v>
      </c>
      <c r="CY6" s="15">
        <v>2020</v>
      </c>
      <c r="CZ6" s="15">
        <v>2020</v>
      </c>
      <c r="DA6" s="15">
        <v>2020</v>
      </c>
      <c r="DB6" s="15">
        <v>2020</v>
      </c>
      <c r="DC6" s="15">
        <v>2020</v>
      </c>
      <c r="DD6" s="15">
        <v>2020</v>
      </c>
      <c r="DE6" s="15">
        <v>2020</v>
      </c>
      <c r="DF6" s="15">
        <v>2020</v>
      </c>
      <c r="DG6" s="15">
        <v>2020</v>
      </c>
      <c r="DH6" s="15">
        <v>2020</v>
      </c>
      <c r="DI6" s="15">
        <v>2020</v>
      </c>
      <c r="DJ6" s="15">
        <v>2020</v>
      </c>
      <c r="DK6" s="15">
        <v>2020</v>
      </c>
      <c r="DL6" s="15">
        <v>2020</v>
      </c>
      <c r="DM6" s="15">
        <v>2020</v>
      </c>
      <c r="DN6" s="15">
        <v>2020</v>
      </c>
      <c r="DO6" s="15">
        <v>2020</v>
      </c>
      <c r="DP6" s="15">
        <v>2020</v>
      </c>
      <c r="DQ6" s="15">
        <v>2020</v>
      </c>
      <c r="DR6" s="15">
        <v>2020</v>
      </c>
      <c r="DS6" s="15">
        <v>2020</v>
      </c>
      <c r="DT6" s="15">
        <v>2020</v>
      </c>
      <c r="DU6" s="15">
        <v>2020</v>
      </c>
      <c r="DV6" s="15">
        <v>2020</v>
      </c>
      <c r="DW6" s="15">
        <v>2020</v>
      </c>
      <c r="DX6" s="15">
        <v>2020</v>
      </c>
      <c r="DY6" s="15">
        <v>2020</v>
      </c>
      <c r="DZ6" s="15">
        <v>2020</v>
      </c>
      <c r="EA6" s="15">
        <v>2020</v>
      </c>
      <c r="EB6" s="15">
        <v>2020</v>
      </c>
      <c r="EC6" s="15">
        <v>2020</v>
      </c>
      <c r="ED6" s="15">
        <v>2020</v>
      </c>
      <c r="EE6" s="15">
        <v>2020</v>
      </c>
      <c r="EF6" s="15">
        <v>2020</v>
      </c>
      <c r="EG6" s="15">
        <v>2020</v>
      </c>
      <c r="EH6" s="15">
        <v>2020</v>
      </c>
      <c r="EI6" s="15">
        <v>2020</v>
      </c>
      <c r="EJ6" s="15">
        <v>2020</v>
      </c>
      <c r="EK6" s="15">
        <v>2020</v>
      </c>
      <c r="EL6" s="15">
        <v>2020</v>
      </c>
      <c r="EM6" s="15">
        <v>2020</v>
      </c>
      <c r="EN6" s="15">
        <v>2020</v>
      </c>
      <c r="EO6" s="15">
        <v>2020</v>
      </c>
      <c r="EP6" s="15">
        <v>2020</v>
      </c>
      <c r="EQ6" s="15">
        <v>2020</v>
      </c>
      <c r="ER6" s="15">
        <v>2020</v>
      </c>
      <c r="ES6" s="15">
        <v>2020</v>
      </c>
      <c r="ET6" s="15">
        <v>2020</v>
      </c>
      <c r="EU6" s="15">
        <v>2020</v>
      </c>
      <c r="EV6" s="15">
        <v>2020</v>
      </c>
      <c r="EW6" s="15">
        <v>2020</v>
      </c>
      <c r="EX6" s="15">
        <v>2020</v>
      </c>
      <c r="EY6" s="15">
        <v>2020</v>
      </c>
      <c r="EZ6" s="15">
        <v>2020</v>
      </c>
      <c r="FA6" s="15">
        <v>2020</v>
      </c>
      <c r="FB6" s="15">
        <v>2020</v>
      </c>
      <c r="FC6" s="15">
        <v>2020</v>
      </c>
      <c r="FD6" s="15">
        <v>2020</v>
      </c>
      <c r="FE6" s="15">
        <v>2020</v>
      </c>
      <c r="FF6" s="15">
        <v>2020</v>
      </c>
      <c r="FG6" s="15">
        <v>2020</v>
      </c>
      <c r="FH6" s="15">
        <v>2020</v>
      </c>
      <c r="FI6" s="15">
        <v>2020</v>
      </c>
      <c r="FJ6" s="15">
        <v>2020</v>
      </c>
      <c r="FK6" s="15">
        <v>2020</v>
      </c>
      <c r="FL6" s="15">
        <v>2020</v>
      </c>
      <c r="FM6" s="15">
        <v>2020</v>
      </c>
      <c r="FN6" s="15">
        <v>2020</v>
      </c>
      <c r="FO6" s="15">
        <v>2020</v>
      </c>
      <c r="FP6" s="15">
        <v>2020</v>
      </c>
      <c r="FQ6" s="15">
        <v>2020</v>
      </c>
      <c r="FR6" s="15">
        <v>2020</v>
      </c>
      <c r="FS6" s="15">
        <v>2020</v>
      </c>
      <c r="FT6" s="15">
        <v>2020</v>
      </c>
      <c r="FU6" s="15">
        <v>2020</v>
      </c>
      <c r="FV6" s="15">
        <v>2020</v>
      </c>
      <c r="FW6" s="15">
        <v>2020</v>
      </c>
      <c r="FX6" s="15">
        <v>2020</v>
      </c>
      <c r="FY6" s="15">
        <v>2020</v>
      </c>
      <c r="FZ6" s="15">
        <v>2020</v>
      </c>
      <c r="GA6" s="15">
        <v>2020</v>
      </c>
      <c r="GB6" s="15">
        <v>2020</v>
      </c>
      <c r="GC6" s="15">
        <v>2020</v>
      </c>
      <c r="GD6" s="15">
        <v>2020</v>
      </c>
      <c r="GE6" s="15">
        <v>2020</v>
      </c>
      <c r="GF6" s="15">
        <v>2020</v>
      </c>
      <c r="GG6" s="15">
        <v>2020</v>
      </c>
      <c r="GH6" s="15">
        <v>2020</v>
      </c>
      <c r="GI6" s="15">
        <v>2020</v>
      </c>
      <c r="GJ6" s="15">
        <v>2020</v>
      </c>
      <c r="GK6" s="15">
        <v>2020</v>
      </c>
      <c r="GL6" s="15">
        <v>2020</v>
      </c>
      <c r="GM6" s="15">
        <v>2020</v>
      </c>
      <c r="GN6" s="15">
        <v>2020</v>
      </c>
      <c r="GO6" s="15">
        <v>2020</v>
      </c>
      <c r="GP6" s="15">
        <v>2020</v>
      </c>
      <c r="GQ6" s="15">
        <v>2020</v>
      </c>
      <c r="GR6" s="15">
        <v>2020</v>
      </c>
      <c r="GS6" s="15">
        <v>2020</v>
      </c>
      <c r="GT6" s="15">
        <v>2020</v>
      </c>
      <c r="GU6" s="15">
        <v>2020</v>
      </c>
      <c r="GV6" s="15">
        <v>2020</v>
      </c>
      <c r="GW6" s="15">
        <v>2020</v>
      </c>
      <c r="GX6" s="15">
        <v>2020</v>
      </c>
      <c r="GY6" s="15">
        <v>2020</v>
      </c>
      <c r="GZ6" s="15">
        <v>2020</v>
      </c>
      <c r="HA6" s="15">
        <v>2020</v>
      </c>
      <c r="HB6" s="15">
        <v>2020</v>
      </c>
      <c r="HC6" s="15">
        <v>2020</v>
      </c>
      <c r="HD6" s="15">
        <v>2020</v>
      </c>
      <c r="HE6" s="15">
        <v>2020</v>
      </c>
      <c r="HF6" s="15">
        <v>2020</v>
      </c>
      <c r="HG6" s="15">
        <v>2020</v>
      </c>
      <c r="HH6" s="15">
        <v>2020</v>
      </c>
      <c r="HI6" s="15">
        <v>2020</v>
      </c>
      <c r="HJ6" s="15">
        <v>2020</v>
      </c>
      <c r="HK6" s="15">
        <v>2020</v>
      </c>
      <c r="HL6" s="15">
        <v>2020</v>
      </c>
      <c r="HM6" s="15">
        <v>2020</v>
      </c>
      <c r="HN6" s="15">
        <v>2020</v>
      </c>
      <c r="HO6" s="15">
        <v>2020</v>
      </c>
      <c r="HP6" s="15">
        <v>2020</v>
      </c>
      <c r="HQ6" s="15">
        <v>2020</v>
      </c>
      <c r="HR6" s="15">
        <v>2020</v>
      </c>
      <c r="HS6" s="15">
        <v>2020</v>
      </c>
      <c r="HT6" s="15">
        <v>2020</v>
      </c>
      <c r="HU6" s="15">
        <v>2020</v>
      </c>
      <c r="HV6" s="15">
        <v>2020</v>
      </c>
      <c r="HW6" s="15">
        <v>2020</v>
      </c>
      <c r="HX6" s="15">
        <v>2020</v>
      </c>
      <c r="HY6" s="15">
        <v>2020</v>
      </c>
      <c r="HZ6" s="15">
        <v>2020</v>
      </c>
      <c r="IA6" s="15">
        <v>2020</v>
      </c>
      <c r="IB6" s="15">
        <v>2020</v>
      </c>
      <c r="IC6" s="15">
        <v>2020</v>
      </c>
      <c r="ID6" s="15">
        <v>2020</v>
      </c>
      <c r="IE6" s="15">
        <v>2020</v>
      </c>
      <c r="IF6" s="15">
        <v>2020</v>
      </c>
      <c r="IG6" s="15">
        <v>2020</v>
      </c>
      <c r="IH6" s="15">
        <v>2020</v>
      </c>
      <c r="II6" s="15">
        <v>2020</v>
      </c>
      <c r="IJ6" s="15">
        <v>2020</v>
      </c>
      <c r="IK6" s="15">
        <v>2020</v>
      </c>
      <c r="IL6" s="15">
        <v>2020</v>
      </c>
      <c r="IM6" s="15">
        <v>2020</v>
      </c>
      <c r="IN6" s="15">
        <v>2020</v>
      </c>
      <c r="IO6" s="15">
        <v>2020</v>
      </c>
      <c r="IP6" s="15">
        <v>2020</v>
      </c>
      <c r="IQ6" s="15">
        <v>2020</v>
      </c>
      <c r="IR6" s="15">
        <v>2020</v>
      </c>
      <c r="IS6" s="15">
        <v>2020</v>
      </c>
      <c r="IT6" s="15">
        <v>2020</v>
      </c>
      <c r="IU6" s="83"/>
    </row>
    <row r="7" spans="1:255" x14ac:dyDescent="0.25">
      <c r="A7" s="16"/>
      <c r="B7" s="13" t="s">
        <v>21</v>
      </c>
      <c r="C7" s="13" t="s">
        <v>12</v>
      </c>
      <c r="D7" s="15"/>
      <c r="E7" s="15"/>
      <c r="F7" s="15"/>
      <c r="G7" s="1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x14ac:dyDescent="0.25">
      <c r="A8" s="16"/>
      <c r="B8" s="12" t="s">
        <v>22</v>
      </c>
      <c r="C8" s="12" t="s">
        <v>13</v>
      </c>
      <c r="D8" s="80">
        <v>72</v>
      </c>
      <c r="E8" s="80">
        <v>69</v>
      </c>
      <c r="F8" s="80">
        <v>67</v>
      </c>
      <c r="G8" s="80">
        <v>62</v>
      </c>
      <c r="H8" s="90">
        <v>60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x14ac:dyDescent="0.25">
      <c r="A9" s="16"/>
      <c r="B9" s="12" t="s">
        <v>23</v>
      </c>
      <c r="C9" s="12" t="s">
        <v>14</v>
      </c>
      <c r="D9" s="81">
        <v>7</v>
      </c>
      <c r="E9" s="81">
        <v>7</v>
      </c>
      <c r="F9" s="81">
        <v>7</v>
      </c>
      <c r="G9" s="81">
        <v>7</v>
      </c>
      <c r="H9" s="81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x14ac:dyDescent="0.25">
      <c r="A10" s="16"/>
      <c r="B10" s="12" t="s">
        <v>24</v>
      </c>
      <c r="C10" s="12" t="s">
        <v>15</v>
      </c>
      <c r="D10" s="18">
        <v>1</v>
      </c>
      <c r="E10" s="82">
        <v>1</v>
      </c>
      <c r="F10" s="82">
        <v>1</v>
      </c>
      <c r="G10" s="82">
        <v>1</v>
      </c>
      <c r="H10" s="82">
        <v>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ht="15.75" customHeight="1" x14ac:dyDescent="0.25">
      <c r="A11" s="16"/>
      <c r="B11" s="26" t="s">
        <v>25</v>
      </c>
      <c r="C11" s="26" t="s">
        <v>16</v>
      </c>
      <c r="D11" s="80">
        <v>42</v>
      </c>
      <c r="E11" s="80">
        <v>47</v>
      </c>
      <c r="F11" s="80">
        <v>49</v>
      </c>
      <c r="G11" s="80">
        <v>49</v>
      </c>
      <c r="H11" s="80">
        <v>47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ht="15.75" customHeight="1" x14ac:dyDescent="0.25">
      <c r="A12" s="16"/>
      <c r="B12" s="26" t="s">
        <v>26</v>
      </c>
      <c r="C12" s="26" t="s">
        <v>17</v>
      </c>
      <c r="D12" s="81">
        <v>3</v>
      </c>
      <c r="E12" s="81">
        <v>3</v>
      </c>
      <c r="F12" s="81">
        <v>3</v>
      </c>
      <c r="G12" s="81">
        <v>3</v>
      </c>
      <c r="H12" s="81">
        <v>3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ht="15.75" customHeight="1" x14ac:dyDescent="0.25">
      <c r="A13" s="16"/>
      <c r="B13" s="26" t="s">
        <v>27</v>
      </c>
      <c r="C13" s="26" t="s">
        <v>18</v>
      </c>
      <c r="D13" s="81">
        <v>10</v>
      </c>
      <c r="E13" s="81">
        <v>11</v>
      </c>
      <c r="F13" s="81">
        <v>9</v>
      </c>
      <c r="G13" s="82">
        <v>9</v>
      </c>
      <c r="H13" s="82">
        <v>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x14ac:dyDescent="0.25">
      <c r="A14" s="16"/>
      <c r="B14" s="12" t="s">
        <v>28</v>
      </c>
      <c r="C14" s="12" t="s">
        <v>40</v>
      </c>
      <c r="D14" s="80">
        <v>67</v>
      </c>
      <c r="E14" s="80">
        <v>66</v>
      </c>
      <c r="F14" s="80">
        <v>62</v>
      </c>
      <c r="G14" s="80">
        <v>60</v>
      </c>
      <c r="H14" s="80">
        <v>60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1:255" x14ac:dyDescent="0.25">
      <c r="A15" s="16"/>
      <c r="B15" s="12" t="s">
        <v>29</v>
      </c>
      <c r="C15" s="12" t="s">
        <v>41</v>
      </c>
      <c r="D15" s="18">
        <v>19</v>
      </c>
      <c r="E15" s="81">
        <v>19</v>
      </c>
      <c r="F15" s="81">
        <v>17</v>
      </c>
      <c r="G15" s="81">
        <v>16</v>
      </c>
      <c r="H15" s="81">
        <v>16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1:255" x14ac:dyDescent="0.25">
      <c r="A16" s="16"/>
      <c r="B16" s="12" t="s">
        <v>30</v>
      </c>
      <c r="C16" s="12" t="s">
        <v>19</v>
      </c>
      <c r="D16" s="18">
        <v>14</v>
      </c>
      <c r="E16" s="82">
        <v>14</v>
      </c>
      <c r="F16" s="82">
        <v>14</v>
      </c>
      <c r="G16" s="82">
        <v>11</v>
      </c>
      <c r="H16" s="82">
        <v>11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255" x14ac:dyDescent="0.25">
      <c r="A17" s="16"/>
      <c r="B17" s="12" t="s">
        <v>31</v>
      </c>
      <c r="C17" s="12" t="s">
        <v>20</v>
      </c>
      <c r="D17" s="80">
        <v>17</v>
      </c>
      <c r="E17" s="80">
        <v>17</v>
      </c>
      <c r="F17" s="80">
        <v>18</v>
      </c>
      <c r="G17" s="80">
        <v>18</v>
      </c>
      <c r="H17" s="80">
        <v>18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1:255" x14ac:dyDescent="0.25">
      <c r="A18" s="16"/>
      <c r="B18" s="64" t="s">
        <v>44</v>
      </c>
      <c r="C18" s="64" t="s">
        <v>45</v>
      </c>
      <c r="D18" s="18">
        <v>3</v>
      </c>
      <c r="E18" s="82">
        <v>3</v>
      </c>
      <c r="F18" s="82">
        <v>3</v>
      </c>
      <c r="G18" s="82">
        <v>3</v>
      </c>
      <c r="H18" s="82">
        <v>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x14ac:dyDescent="0.25">
      <c r="A19" s="1"/>
      <c r="B19" s="27"/>
      <c r="C19" s="27"/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ht="45" x14ac:dyDescent="0.25">
      <c r="A20" s="1"/>
      <c r="B20" s="46" t="s">
        <v>43</v>
      </c>
      <c r="C20" s="46" t="s">
        <v>42</v>
      </c>
      <c r="D20" s="28"/>
      <c r="E20" s="1"/>
      <c r="F20" s="1"/>
      <c r="G20" s="1"/>
      <c r="H20" s="1"/>
    </row>
    <row r="21" spans="1:255" hidden="1" x14ac:dyDescent="0.25"/>
    <row r="22" spans="1:255" hidden="1" x14ac:dyDescent="0.25"/>
    <row r="23" spans="1:255" hidden="1" x14ac:dyDescent="0.25"/>
    <row r="24" spans="1:255" hidden="1" x14ac:dyDescent="0.25"/>
    <row r="25" spans="1:255" hidden="1" x14ac:dyDescent="0.25"/>
    <row r="26" spans="1:255" hidden="1" x14ac:dyDescent="0.25"/>
    <row r="27" spans="1:255" hidden="1" x14ac:dyDescent="0.25"/>
  </sheetData>
  <sheetProtection password="BF77" sheet="1"/>
  <mergeCells count="1">
    <mergeCell ref="A1:B1"/>
  </mergeCells>
  <hyperlinks>
    <hyperlink ref="A1" location="'Indholdsfortegnelse (Content)'!A1" display="Tilbage til indholdsfortegnelse (Return to contents)"/>
  </hyperlinks>
  <pageMargins left="0.70866141732283472" right="0.70866141732283472" top="1.3779527559055118" bottom="0.74803149606299213" header="0.59055118110236227" footer="0.31496062992125984"/>
  <pageSetup paperSize="9" scale="81" orientation="landscape" horizontalDpi="1200" verticalDpi="1200" r:id="rId1"/>
  <headerFooter>
    <oddHeader>&amp;C&amp;G</oddHeader>
  </headerFooter>
  <colBreaks count="1" manualBreakCount="1">
    <brk id="4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2"/>
    <pageSetUpPr fitToPage="1"/>
  </sheetPr>
  <dimension ref="A1:IV26"/>
  <sheetViews>
    <sheetView showGridLines="0" zoomScaleNormal="100" workbookViewId="0">
      <selection sqref="A1:B1"/>
    </sheetView>
  </sheetViews>
  <sheetFormatPr defaultColWidth="0" defaultRowHeight="0" customHeight="1" zeroHeight="1" x14ac:dyDescent="0.25"/>
  <cols>
    <col min="1" max="1" width="2.5703125" customWidth="1"/>
    <col min="2" max="2" width="47.85546875" bestFit="1" customWidth="1"/>
    <col min="3" max="3" width="53.85546875" bestFit="1" customWidth="1"/>
    <col min="4" max="4" width="11.42578125" customWidth="1"/>
    <col min="5" max="5" width="10.42578125" customWidth="1"/>
    <col min="6" max="6" width="10.42578125" style="77" customWidth="1"/>
    <col min="7" max="7" width="10.42578125" customWidth="1"/>
    <col min="8" max="8" width="10.140625" style="40" customWidth="1"/>
    <col min="9" max="12" width="0" style="40" hidden="1" customWidth="1"/>
    <col min="13" max="254" width="9.140625" style="40" hidden="1" customWidth="1"/>
    <col min="255" max="255" width="1.85546875" style="40" customWidth="1"/>
    <col min="256" max="256" width="1.85546875" style="40" hidden="1" customWidth="1"/>
    <col min="257" max="16384" width="9.140625" style="40" hidden="1"/>
  </cols>
  <sheetData>
    <row r="1" spans="1:8" ht="15" customHeight="1" x14ac:dyDescent="0.25">
      <c r="A1" s="99" t="s">
        <v>6</v>
      </c>
      <c r="B1" s="99"/>
      <c r="C1" s="43"/>
      <c r="D1" s="1"/>
      <c r="E1" s="1"/>
      <c r="F1" s="1"/>
      <c r="G1" s="1"/>
      <c r="H1" s="9"/>
    </row>
    <row r="2" spans="1:8" ht="15" customHeight="1" x14ac:dyDescent="0.25">
      <c r="A2" s="29"/>
      <c r="B2" s="29"/>
      <c r="C2" s="43"/>
      <c r="D2" s="1"/>
      <c r="E2" s="1"/>
      <c r="F2" s="1"/>
      <c r="G2" s="1"/>
      <c r="H2" s="9"/>
    </row>
    <row r="3" spans="1:8" ht="21" x14ac:dyDescent="0.25">
      <c r="A3" s="8" t="s">
        <v>1</v>
      </c>
      <c r="B3" s="8"/>
      <c r="C3" s="8"/>
      <c r="D3" s="9"/>
      <c r="E3" s="9"/>
      <c r="F3" s="9"/>
      <c r="G3" s="9"/>
      <c r="H3" s="9"/>
    </row>
    <row r="4" spans="1:8" ht="21" customHeight="1" x14ac:dyDescent="0.25">
      <c r="A4" s="100" t="s">
        <v>53</v>
      </c>
      <c r="B4" s="100"/>
      <c r="C4" s="100"/>
      <c r="D4" s="100"/>
      <c r="E4" s="100"/>
      <c r="F4" s="100"/>
      <c r="G4" s="10"/>
      <c r="H4" s="9"/>
    </row>
    <row r="5" spans="1:8" ht="21" customHeight="1" x14ac:dyDescent="0.25">
      <c r="A5" s="11"/>
      <c r="B5" s="11"/>
      <c r="C5" s="44"/>
      <c r="D5" s="49"/>
      <c r="E5" s="10"/>
      <c r="F5" s="10"/>
      <c r="G5" s="10"/>
      <c r="H5" s="9"/>
    </row>
    <row r="6" spans="1:8" s="41" customFormat="1" ht="20.25" customHeight="1" x14ac:dyDescent="0.25">
      <c r="A6" s="14"/>
      <c r="B6" s="13"/>
      <c r="C6" s="13"/>
      <c r="D6" s="15">
        <v>2017</v>
      </c>
      <c r="E6" s="15">
        <v>2018</v>
      </c>
      <c r="F6" s="15">
        <v>2019</v>
      </c>
      <c r="G6" s="15">
        <v>2020</v>
      </c>
      <c r="H6" s="15">
        <v>2021</v>
      </c>
    </row>
    <row r="7" spans="1:8" s="41" customFormat="1" ht="20.25" customHeight="1" x14ac:dyDescent="0.25">
      <c r="A7" s="14"/>
      <c r="B7" s="13" t="s">
        <v>33</v>
      </c>
      <c r="C7" s="13" t="s">
        <v>32</v>
      </c>
      <c r="D7" s="15"/>
      <c r="E7" s="15"/>
      <c r="F7" s="15"/>
    </row>
    <row r="8" spans="1:8" s="41" customFormat="1" ht="15.75" customHeight="1" x14ac:dyDescent="0.25">
      <c r="A8" s="14"/>
      <c r="B8" s="12" t="s">
        <v>22</v>
      </c>
      <c r="C8" s="12" t="s">
        <v>13</v>
      </c>
      <c r="D8" s="35">
        <v>32332</v>
      </c>
      <c r="E8" s="35">
        <v>33776</v>
      </c>
      <c r="F8" s="35">
        <v>35669</v>
      </c>
      <c r="G8" s="35">
        <v>35555</v>
      </c>
      <c r="H8" s="35">
        <v>34687</v>
      </c>
    </row>
    <row r="9" spans="1:8" s="41" customFormat="1" ht="15.75" customHeight="1" x14ac:dyDescent="0.25">
      <c r="A9" s="14"/>
      <c r="B9" s="12" t="s">
        <v>23</v>
      </c>
      <c r="C9" s="12" t="s">
        <v>14</v>
      </c>
      <c r="D9" s="48">
        <v>3571</v>
      </c>
      <c r="E9" s="48">
        <v>3061</v>
      </c>
      <c r="F9" s="48">
        <v>3124</v>
      </c>
      <c r="G9" s="48">
        <v>3344</v>
      </c>
      <c r="H9" s="48">
        <v>3469</v>
      </c>
    </row>
    <row r="10" spans="1:8" s="41" customFormat="1" ht="15.75" customHeight="1" x14ac:dyDescent="0.25">
      <c r="A10" s="14"/>
      <c r="B10" s="12" t="s">
        <v>24</v>
      </c>
      <c r="C10" s="12" t="s">
        <v>15</v>
      </c>
      <c r="D10" s="35">
        <v>71</v>
      </c>
      <c r="E10" s="35">
        <v>80</v>
      </c>
      <c r="F10" s="35">
        <v>79</v>
      </c>
      <c r="G10" s="35">
        <v>79</v>
      </c>
      <c r="H10" s="35">
        <v>78</v>
      </c>
    </row>
    <row r="11" spans="1:8" s="41" customFormat="1" ht="15.75" customHeight="1" x14ac:dyDescent="0.25">
      <c r="A11" s="14"/>
      <c r="B11" s="26" t="s">
        <v>25</v>
      </c>
      <c r="C11" s="26" t="s">
        <v>16</v>
      </c>
      <c r="D11" s="35">
        <v>520</v>
      </c>
      <c r="E11" s="35">
        <v>625</v>
      </c>
      <c r="F11" s="35">
        <v>656</v>
      </c>
      <c r="G11" s="35">
        <v>666</v>
      </c>
      <c r="H11" s="86">
        <v>724</v>
      </c>
    </row>
    <row r="12" spans="1:8" s="41" customFormat="1" ht="15.75" customHeight="1" x14ac:dyDescent="0.25">
      <c r="A12" s="14"/>
      <c r="B12" s="26" t="s">
        <v>26</v>
      </c>
      <c r="C12" s="26" t="s">
        <v>17</v>
      </c>
      <c r="D12" s="48">
        <v>109</v>
      </c>
      <c r="E12" s="48">
        <v>129</v>
      </c>
      <c r="F12" s="48">
        <v>145</v>
      </c>
      <c r="G12" s="48">
        <v>155</v>
      </c>
      <c r="H12" s="48">
        <v>168</v>
      </c>
    </row>
    <row r="13" spans="1:8" s="41" customFormat="1" ht="15.75" customHeight="1" x14ac:dyDescent="0.25">
      <c r="A13" s="14"/>
      <c r="B13" s="26" t="s">
        <v>27</v>
      </c>
      <c r="C13" s="26" t="s">
        <v>18</v>
      </c>
      <c r="D13" s="35" t="s">
        <v>46</v>
      </c>
      <c r="E13" s="35" t="s">
        <v>46</v>
      </c>
      <c r="F13" s="35" t="s">
        <v>46</v>
      </c>
      <c r="G13" s="35" t="s">
        <v>46</v>
      </c>
      <c r="H13" s="35" t="s">
        <v>46</v>
      </c>
    </row>
    <row r="14" spans="1:8" s="41" customFormat="1" ht="15.75" customHeight="1" x14ac:dyDescent="0.25">
      <c r="A14" s="14"/>
      <c r="B14" s="12" t="s">
        <v>28</v>
      </c>
      <c r="C14" s="12" t="s">
        <v>40</v>
      </c>
      <c r="D14" s="48">
        <v>10343</v>
      </c>
      <c r="E14" s="48">
        <v>8211</v>
      </c>
      <c r="F14" s="48">
        <v>10636</v>
      </c>
      <c r="G14" s="48">
        <v>12984</v>
      </c>
      <c r="H14" s="85">
        <v>13553</v>
      </c>
    </row>
    <row r="15" spans="1:8" s="41" customFormat="1" ht="15.75" customHeight="1" x14ac:dyDescent="0.25">
      <c r="A15" s="14"/>
      <c r="B15" s="12" t="s">
        <v>29</v>
      </c>
      <c r="C15" s="12" t="s">
        <v>41</v>
      </c>
      <c r="D15" s="48">
        <v>3116</v>
      </c>
      <c r="E15" s="48">
        <v>3179</v>
      </c>
      <c r="F15" s="48">
        <v>3565</v>
      </c>
      <c r="G15" s="48">
        <v>3760</v>
      </c>
      <c r="H15" s="48">
        <v>4072</v>
      </c>
    </row>
    <row r="16" spans="1:8" s="41" customFormat="1" ht="15.75" customHeight="1" x14ac:dyDescent="0.25">
      <c r="A16" s="14"/>
      <c r="B16" s="12" t="s">
        <v>30</v>
      </c>
      <c r="C16" s="12" t="s">
        <v>19</v>
      </c>
      <c r="D16" s="48">
        <v>210</v>
      </c>
      <c r="E16" s="48">
        <v>208</v>
      </c>
      <c r="F16" s="48">
        <v>224</v>
      </c>
      <c r="G16" s="48">
        <v>235</v>
      </c>
      <c r="H16" s="85">
        <v>263</v>
      </c>
    </row>
    <row r="17" spans="1:8" s="41" customFormat="1" ht="15.75" customHeight="1" x14ac:dyDescent="0.25">
      <c r="A17" s="17"/>
      <c r="B17" s="12" t="s">
        <v>31</v>
      </c>
      <c r="C17" s="12" t="s">
        <v>20</v>
      </c>
      <c r="D17" s="48">
        <v>29</v>
      </c>
      <c r="E17" s="48">
        <v>30</v>
      </c>
      <c r="F17" s="48">
        <v>29</v>
      </c>
      <c r="G17" s="48">
        <v>36</v>
      </c>
      <c r="H17" s="48">
        <v>35</v>
      </c>
    </row>
    <row r="18" spans="1:8" s="41" customFormat="1" ht="15.75" customHeight="1" x14ac:dyDescent="0.25">
      <c r="A18" s="17"/>
      <c r="B18" s="64" t="s">
        <v>44</v>
      </c>
      <c r="C18" s="64" t="s">
        <v>45</v>
      </c>
      <c r="D18" s="35">
        <v>2721</v>
      </c>
      <c r="E18" s="35">
        <v>2735</v>
      </c>
      <c r="F18" s="35">
        <f>2567+16</f>
        <v>2583</v>
      </c>
      <c r="G18" s="87">
        <v>2627</v>
      </c>
      <c r="H18" s="89">
        <v>2931</v>
      </c>
    </row>
    <row r="19" spans="1:8" ht="12.75" customHeight="1" x14ac:dyDescent="0.25">
      <c r="A19" s="9"/>
      <c r="B19" s="27"/>
      <c r="C19" s="27"/>
      <c r="D19" s="28"/>
      <c r="E19" s="1"/>
      <c r="F19" s="1"/>
      <c r="G19" s="1"/>
      <c r="H19" s="9"/>
    </row>
    <row r="20" spans="1:8" ht="46.5" customHeight="1" x14ac:dyDescent="0.25">
      <c r="A20" s="9"/>
      <c r="B20" s="46" t="s">
        <v>43</v>
      </c>
      <c r="C20" s="46" t="s">
        <v>42</v>
      </c>
      <c r="D20" s="45"/>
      <c r="E20" s="9"/>
      <c r="F20" s="9"/>
      <c r="G20" s="9"/>
      <c r="H20" s="9"/>
    </row>
    <row r="21" spans="1:8" ht="12.75" hidden="1" customHeight="1" x14ac:dyDescent="0.25"/>
    <row r="22" spans="1:8" ht="12.75" hidden="1" customHeight="1" x14ac:dyDescent="0.25"/>
    <row r="23" spans="1:8" ht="12.75" hidden="1" customHeight="1" x14ac:dyDescent="0.25"/>
    <row r="24" spans="1:8" ht="12.75" hidden="1" customHeight="1" x14ac:dyDescent="0.25"/>
    <row r="25" spans="1:8" ht="12.75" hidden="1" customHeight="1" x14ac:dyDescent="0.25"/>
    <row r="26" spans="1:8" ht="12.75" hidden="1" customHeight="1" x14ac:dyDescent="0.25"/>
  </sheetData>
  <sheetProtection password="BF77" sheet="1"/>
  <mergeCells count="2">
    <mergeCell ref="A1:B1"/>
    <mergeCell ref="A4:F4"/>
  </mergeCells>
  <hyperlinks>
    <hyperlink ref="A1" location="Indholdsfortegnelse!A1" display="Tilbage til indholdsfortegnelse"/>
    <hyperlink ref="A1:B1" location="'Indholdsfortegnelse (Content)'!A1" display="Tilbage til indholdsfortegnelse (Return to contents)"/>
  </hyperlinks>
  <pageMargins left="0.70866141732283472" right="0.70866141732283472" top="1.3779527559055118" bottom="0.74803149606299213" header="0.59055118110236227" footer="0.31496062992125984"/>
  <pageSetup paperSize="9" scale="83" orientation="landscape" horizontalDpi="1200" verticalDpi="1200" r:id="rId1"/>
  <headerFooter>
    <oddHeader>&amp;C&amp;G</oddHeader>
  </headerFooter>
  <colBreaks count="1" manualBreakCount="1">
    <brk id="4" min="2" max="19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4"/>
    <pageSetUpPr fitToPage="1"/>
  </sheetPr>
  <dimension ref="A1:IV24"/>
  <sheetViews>
    <sheetView zoomScaleNormal="100" workbookViewId="0">
      <selection sqref="A1:B1"/>
    </sheetView>
  </sheetViews>
  <sheetFormatPr defaultColWidth="0" defaultRowHeight="15" zeroHeight="1" x14ac:dyDescent="0.25"/>
  <cols>
    <col min="1" max="1" width="2.5703125" customWidth="1"/>
    <col min="2" max="2" width="47.85546875" bestFit="1" customWidth="1"/>
    <col min="3" max="3" width="53.85546875" bestFit="1" customWidth="1"/>
    <col min="4" max="5" width="11.5703125" customWidth="1"/>
    <col min="6" max="6" width="11.5703125" style="77" customWidth="1"/>
    <col min="7" max="8" width="11.5703125" customWidth="1"/>
    <col min="9" max="251" width="9.140625" hidden="1" customWidth="1"/>
    <col min="252" max="254" width="9.140625" hidden="1"/>
    <col min="255" max="255" width="1.5703125" customWidth="1"/>
    <col min="256" max="256" width="1.5703125" hidden="1" customWidth="1"/>
    <col min="257" max="16384" width="0.140625" hidden="1"/>
  </cols>
  <sheetData>
    <row r="1" spans="1:255" ht="15" customHeight="1" x14ac:dyDescent="0.25">
      <c r="A1" s="99" t="s">
        <v>6</v>
      </c>
      <c r="B1" s="99"/>
      <c r="C1" s="43"/>
      <c r="D1" s="1"/>
      <c r="E1" s="1"/>
      <c r="F1" s="1"/>
      <c r="G1" s="1"/>
      <c r="H1" s="1"/>
      <c r="IU1" s="1"/>
    </row>
    <row r="2" spans="1:255" ht="15" customHeight="1" x14ac:dyDescent="0.25">
      <c r="A2" s="31"/>
      <c r="B2" s="31"/>
      <c r="C2" s="32"/>
      <c r="D2" s="1"/>
      <c r="E2" s="1"/>
      <c r="F2" s="1"/>
      <c r="G2" s="1"/>
      <c r="H2" s="1"/>
      <c r="IU2" s="1"/>
    </row>
    <row r="3" spans="1:255" ht="21" customHeight="1" x14ac:dyDescent="0.25">
      <c r="A3" s="8" t="s">
        <v>4</v>
      </c>
      <c r="B3" s="8"/>
      <c r="C3" s="8"/>
      <c r="D3" s="47"/>
      <c r="E3" s="47"/>
      <c r="F3" s="47"/>
      <c r="G3" s="47"/>
      <c r="H3" s="1"/>
      <c r="IU3" s="1"/>
    </row>
    <row r="4" spans="1:255" ht="21" customHeight="1" x14ac:dyDescent="0.25">
      <c r="A4" s="100" t="s">
        <v>52</v>
      </c>
      <c r="B4" s="100"/>
      <c r="C4" s="100"/>
      <c r="D4" s="1"/>
      <c r="E4" s="1"/>
      <c r="F4" s="1"/>
      <c r="G4" s="1"/>
      <c r="H4" s="1"/>
      <c r="IU4" s="1"/>
    </row>
    <row r="5" spans="1:255" ht="21" customHeight="1" x14ac:dyDescent="0.25">
      <c r="A5" s="44"/>
      <c r="B5" s="44"/>
      <c r="C5" s="44"/>
      <c r="D5" s="1"/>
      <c r="E5" s="1"/>
      <c r="F5" s="1"/>
      <c r="G5" s="1"/>
      <c r="H5" s="1"/>
      <c r="IU5" s="9"/>
    </row>
    <row r="6" spans="1:255" ht="20.25" customHeight="1" x14ac:dyDescent="0.25">
      <c r="A6" s="14"/>
      <c r="B6" s="22"/>
      <c r="C6" s="22"/>
      <c r="D6" s="15">
        <v>2017</v>
      </c>
      <c r="E6" s="15">
        <v>2018</v>
      </c>
      <c r="F6" s="15">
        <v>2019</v>
      </c>
      <c r="G6" s="15">
        <v>2020</v>
      </c>
      <c r="H6" s="15">
        <v>2021</v>
      </c>
      <c r="I6" s="15">
        <v>2022</v>
      </c>
      <c r="J6" s="15">
        <v>2023</v>
      </c>
      <c r="K6" s="15">
        <v>2024</v>
      </c>
      <c r="L6" s="15">
        <v>2025</v>
      </c>
      <c r="M6" s="15">
        <v>2026</v>
      </c>
      <c r="N6" s="15">
        <v>2027</v>
      </c>
      <c r="O6" s="15">
        <v>2028</v>
      </c>
      <c r="P6" s="15">
        <v>2029</v>
      </c>
      <c r="Q6" s="15">
        <v>2030</v>
      </c>
      <c r="R6" s="15">
        <v>2031</v>
      </c>
      <c r="S6" s="15">
        <v>2032</v>
      </c>
      <c r="T6" s="15">
        <v>2033</v>
      </c>
      <c r="U6" s="15">
        <v>2034</v>
      </c>
      <c r="V6" s="15">
        <v>2035</v>
      </c>
      <c r="W6" s="15">
        <v>2036</v>
      </c>
      <c r="X6" s="15">
        <v>2037</v>
      </c>
      <c r="Y6" s="15">
        <v>2038</v>
      </c>
      <c r="Z6" s="15">
        <v>2039</v>
      </c>
      <c r="AA6" s="15">
        <v>2040</v>
      </c>
      <c r="AB6" s="15">
        <v>2041</v>
      </c>
      <c r="AC6" s="15">
        <v>2042</v>
      </c>
      <c r="AD6" s="15">
        <v>2043</v>
      </c>
      <c r="AE6" s="15">
        <v>2044</v>
      </c>
      <c r="AF6" s="15">
        <v>2045</v>
      </c>
      <c r="AG6" s="15">
        <v>2046</v>
      </c>
      <c r="AH6" s="15">
        <v>2047</v>
      </c>
      <c r="AI6" s="15">
        <v>2048</v>
      </c>
      <c r="AJ6" s="15">
        <v>2049</v>
      </c>
      <c r="AK6" s="15">
        <v>2050</v>
      </c>
      <c r="AL6" s="15">
        <v>2051</v>
      </c>
      <c r="AM6" s="15">
        <v>2052</v>
      </c>
      <c r="AN6" s="15">
        <v>2053</v>
      </c>
      <c r="AO6" s="15">
        <v>2054</v>
      </c>
      <c r="AP6" s="15">
        <v>2055</v>
      </c>
      <c r="AQ6" s="15">
        <v>2056</v>
      </c>
      <c r="AR6" s="15">
        <v>2057</v>
      </c>
      <c r="AS6" s="15">
        <v>2058</v>
      </c>
      <c r="AT6" s="15">
        <v>2059</v>
      </c>
      <c r="AU6" s="15">
        <v>2060</v>
      </c>
      <c r="AV6" s="15">
        <v>2061</v>
      </c>
      <c r="AW6" s="15">
        <v>2062</v>
      </c>
      <c r="AX6" s="15">
        <v>2063</v>
      </c>
      <c r="AY6" s="15">
        <v>2064</v>
      </c>
      <c r="AZ6" s="15">
        <v>2065</v>
      </c>
      <c r="BA6" s="15">
        <v>2066</v>
      </c>
      <c r="BB6" s="15">
        <v>2067</v>
      </c>
      <c r="BC6" s="15">
        <v>2068</v>
      </c>
      <c r="BD6" s="15">
        <v>2069</v>
      </c>
      <c r="BE6" s="15">
        <v>2070</v>
      </c>
      <c r="BF6" s="15">
        <v>2071</v>
      </c>
      <c r="BG6" s="15">
        <v>2072</v>
      </c>
      <c r="BH6" s="15">
        <v>2073</v>
      </c>
      <c r="BI6" s="15">
        <v>2074</v>
      </c>
      <c r="BJ6" s="15">
        <v>2075</v>
      </c>
      <c r="BK6" s="15">
        <v>2076</v>
      </c>
      <c r="BL6" s="15">
        <v>2077</v>
      </c>
      <c r="BM6" s="15">
        <v>2078</v>
      </c>
      <c r="BN6" s="15">
        <v>2079</v>
      </c>
      <c r="BO6" s="15">
        <v>2080</v>
      </c>
      <c r="BP6" s="15">
        <v>2081</v>
      </c>
      <c r="BQ6" s="15">
        <v>2082</v>
      </c>
      <c r="BR6" s="15">
        <v>2083</v>
      </c>
      <c r="BS6" s="15">
        <v>2084</v>
      </c>
      <c r="BT6" s="15">
        <v>2085</v>
      </c>
      <c r="BU6" s="15">
        <v>2086</v>
      </c>
      <c r="BV6" s="15">
        <v>2087</v>
      </c>
      <c r="BW6" s="15">
        <v>2088</v>
      </c>
      <c r="BX6" s="15">
        <v>2089</v>
      </c>
      <c r="BY6" s="15">
        <v>2090</v>
      </c>
      <c r="BZ6" s="15">
        <v>2091</v>
      </c>
      <c r="CA6" s="15">
        <v>2092</v>
      </c>
      <c r="CB6" s="15">
        <v>2093</v>
      </c>
      <c r="CC6" s="15">
        <v>2094</v>
      </c>
      <c r="CD6" s="15">
        <v>2095</v>
      </c>
      <c r="CE6" s="15">
        <v>2096</v>
      </c>
      <c r="CF6" s="15">
        <v>2097</v>
      </c>
      <c r="CG6" s="15">
        <v>2098</v>
      </c>
      <c r="CH6" s="15">
        <v>2099</v>
      </c>
      <c r="CI6" s="15">
        <v>2100</v>
      </c>
      <c r="CJ6" s="15">
        <v>2101</v>
      </c>
      <c r="CK6" s="15">
        <v>2102</v>
      </c>
      <c r="CL6" s="15">
        <v>2103</v>
      </c>
      <c r="CM6" s="15">
        <v>2104</v>
      </c>
      <c r="CN6" s="15">
        <v>2105</v>
      </c>
      <c r="CO6" s="15">
        <v>2106</v>
      </c>
      <c r="CP6" s="15">
        <v>2107</v>
      </c>
      <c r="CQ6" s="15">
        <v>2108</v>
      </c>
      <c r="CR6" s="15">
        <v>2109</v>
      </c>
      <c r="CS6" s="15">
        <v>2110</v>
      </c>
      <c r="CT6" s="15">
        <v>2111</v>
      </c>
      <c r="CU6" s="15">
        <v>2112</v>
      </c>
      <c r="CV6" s="15">
        <v>2113</v>
      </c>
      <c r="CW6" s="15">
        <v>2114</v>
      </c>
      <c r="CX6" s="15">
        <v>2115</v>
      </c>
      <c r="CY6" s="15">
        <v>2116</v>
      </c>
      <c r="CZ6" s="15">
        <v>2117</v>
      </c>
      <c r="DA6" s="15">
        <v>2118</v>
      </c>
      <c r="DB6" s="15">
        <v>2119</v>
      </c>
      <c r="DC6" s="15">
        <v>2120</v>
      </c>
      <c r="DD6" s="15">
        <v>2121</v>
      </c>
      <c r="DE6" s="15">
        <v>2122</v>
      </c>
      <c r="DF6" s="15">
        <v>2123</v>
      </c>
      <c r="DG6" s="15">
        <v>2124</v>
      </c>
      <c r="DH6" s="15">
        <v>2125</v>
      </c>
      <c r="DI6" s="15">
        <v>2126</v>
      </c>
      <c r="DJ6" s="15">
        <v>2127</v>
      </c>
      <c r="DK6" s="15">
        <v>2128</v>
      </c>
      <c r="DL6" s="15">
        <v>2129</v>
      </c>
      <c r="DM6" s="15">
        <v>2130</v>
      </c>
      <c r="DN6" s="15">
        <v>2131</v>
      </c>
      <c r="DO6" s="15">
        <v>2132</v>
      </c>
      <c r="DP6" s="15">
        <v>2133</v>
      </c>
      <c r="DQ6" s="15">
        <v>2134</v>
      </c>
      <c r="DR6" s="15">
        <v>2135</v>
      </c>
      <c r="DS6" s="15">
        <v>2136</v>
      </c>
      <c r="DT6" s="15">
        <v>2137</v>
      </c>
      <c r="DU6" s="15">
        <v>2138</v>
      </c>
      <c r="DV6" s="15">
        <v>2139</v>
      </c>
      <c r="DW6" s="15">
        <v>2140</v>
      </c>
      <c r="DX6" s="15">
        <v>2141</v>
      </c>
      <c r="DY6" s="15">
        <v>2142</v>
      </c>
      <c r="DZ6" s="15">
        <v>2143</v>
      </c>
      <c r="EA6" s="15">
        <v>2144</v>
      </c>
      <c r="EB6" s="15">
        <v>2145</v>
      </c>
      <c r="EC6" s="15">
        <v>2146</v>
      </c>
      <c r="ED6" s="15">
        <v>2147</v>
      </c>
      <c r="EE6" s="15">
        <v>2148</v>
      </c>
      <c r="EF6" s="15">
        <v>2149</v>
      </c>
      <c r="EG6" s="15">
        <v>2150</v>
      </c>
      <c r="EH6" s="15">
        <v>2151</v>
      </c>
      <c r="EI6" s="15">
        <v>2152</v>
      </c>
      <c r="EJ6" s="15">
        <v>2153</v>
      </c>
      <c r="EK6" s="15">
        <v>2154</v>
      </c>
      <c r="EL6" s="15">
        <v>2155</v>
      </c>
      <c r="EM6" s="15">
        <v>2156</v>
      </c>
      <c r="EN6" s="15">
        <v>2157</v>
      </c>
      <c r="EO6" s="15">
        <v>2158</v>
      </c>
      <c r="EP6" s="15">
        <v>2159</v>
      </c>
      <c r="EQ6" s="15">
        <v>2160</v>
      </c>
      <c r="ER6" s="15">
        <v>2161</v>
      </c>
      <c r="ES6" s="15">
        <v>2162</v>
      </c>
      <c r="ET6" s="15">
        <v>2163</v>
      </c>
      <c r="EU6" s="15">
        <v>2164</v>
      </c>
      <c r="EV6" s="15">
        <v>2165</v>
      </c>
      <c r="EW6" s="15">
        <v>2166</v>
      </c>
      <c r="EX6" s="15">
        <v>2167</v>
      </c>
      <c r="EY6" s="15">
        <v>2168</v>
      </c>
      <c r="EZ6" s="15">
        <v>2169</v>
      </c>
      <c r="FA6" s="15">
        <v>2170</v>
      </c>
      <c r="FB6" s="15">
        <v>2171</v>
      </c>
      <c r="FC6" s="15">
        <v>2172</v>
      </c>
      <c r="FD6" s="15">
        <v>2173</v>
      </c>
      <c r="FE6" s="15">
        <v>2174</v>
      </c>
      <c r="FF6" s="15">
        <v>2175</v>
      </c>
      <c r="FG6" s="15">
        <v>2176</v>
      </c>
      <c r="FH6" s="15">
        <v>2177</v>
      </c>
      <c r="FI6" s="15">
        <v>2178</v>
      </c>
      <c r="FJ6" s="15">
        <v>2179</v>
      </c>
      <c r="FK6" s="15">
        <v>2180</v>
      </c>
      <c r="FL6" s="15">
        <v>2181</v>
      </c>
      <c r="FM6" s="15">
        <v>2182</v>
      </c>
      <c r="FN6" s="15">
        <v>2183</v>
      </c>
      <c r="FO6" s="15">
        <v>2184</v>
      </c>
      <c r="FP6" s="15">
        <v>2185</v>
      </c>
      <c r="FQ6" s="15">
        <v>2186</v>
      </c>
      <c r="FR6" s="15">
        <v>2187</v>
      </c>
      <c r="FS6" s="15">
        <v>2188</v>
      </c>
      <c r="FT6" s="15">
        <v>2189</v>
      </c>
      <c r="FU6" s="15">
        <v>2190</v>
      </c>
      <c r="FV6" s="15">
        <v>2191</v>
      </c>
      <c r="FW6" s="15">
        <v>2192</v>
      </c>
      <c r="FX6" s="15">
        <v>2193</v>
      </c>
      <c r="FY6" s="15">
        <v>2194</v>
      </c>
      <c r="FZ6" s="15">
        <v>2195</v>
      </c>
      <c r="GA6" s="15">
        <v>2196</v>
      </c>
      <c r="GB6" s="15">
        <v>2197</v>
      </c>
      <c r="GC6" s="15">
        <v>2198</v>
      </c>
      <c r="GD6" s="15">
        <v>2199</v>
      </c>
      <c r="GE6" s="15">
        <v>2200</v>
      </c>
      <c r="GF6" s="15">
        <v>2201</v>
      </c>
      <c r="GG6" s="15">
        <v>2202</v>
      </c>
      <c r="GH6" s="15">
        <v>2203</v>
      </c>
      <c r="GI6" s="15">
        <v>2204</v>
      </c>
      <c r="GJ6" s="15">
        <v>2205</v>
      </c>
      <c r="GK6" s="15">
        <v>2206</v>
      </c>
      <c r="GL6" s="15">
        <v>2207</v>
      </c>
      <c r="GM6" s="15">
        <v>2208</v>
      </c>
      <c r="GN6" s="15">
        <v>2209</v>
      </c>
      <c r="GO6" s="15">
        <v>2210</v>
      </c>
      <c r="GP6" s="15">
        <v>2211</v>
      </c>
      <c r="GQ6" s="15">
        <v>2212</v>
      </c>
      <c r="GR6" s="15">
        <v>2213</v>
      </c>
      <c r="GS6" s="15">
        <v>2214</v>
      </c>
      <c r="GT6" s="15">
        <v>2215</v>
      </c>
      <c r="GU6" s="15">
        <v>2216</v>
      </c>
      <c r="GV6" s="15">
        <v>2217</v>
      </c>
      <c r="GW6" s="15">
        <v>2218</v>
      </c>
      <c r="GX6" s="15">
        <v>2219</v>
      </c>
      <c r="GY6" s="15">
        <v>2220</v>
      </c>
      <c r="GZ6" s="15">
        <v>2221</v>
      </c>
      <c r="HA6" s="15">
        <v>2222</v>
      </c>
      <c r="HB6" s="15">
        <v>2223</v>
      </c>
      <c r="HC6" s="15">
        <v>2224</v>
      </c>
      <c r="HD6" s="15">
        <v>2225</v>
      </c>
      <c r="HE6" s="15">
        <v>2226</v>
      </c>
      <c r="HF6" s="15">
        <v>2227</v>
      </c>
      <c r="HG6" s="15">
        <v>2228</v>
      </c>
      <c r="HH6" s="15">
        <v>2229</v>
      </c>
      <c r="HI6" s="15">
        <v>2230</v>
      </c>
      <c r="HJ6" s="15">
        <v>2231</v>
      </c>
      <c r="HK6" s="15">
        <v>2232</v>
      </c>
      <c r="HL6" s="15">
        <v>2233</v>
      </c>
      <c r="HM6" s="15">
        <v>2234</v>
      </c>
      <c r="HN6" s="15">
        <v>2235</v>
      </c>
      <c r="HO6" s="15">
        <v>2236</v>
      </c>
      <c r="HP6" s="15">
        <v>2237</v>
      </c>
      <c r="HQ6" s="15">
        <v>2238</v>
      </c>
      <c r="HR6" s="15">
        <v>2239</v>
      </c>
      <c r="HS6" s="15">
        <v>2240</v>
      </c>
      <c r="HT6" s="15">
        <v>2241</v>
      </c>
      <c r="HU6" s="15">
        <v>2242</v>
      </c>
      <c r="HV6" s="15">
        <v>2243</v>
      </c>
      <c r="HW6" s="15">
        <v>2244</v>
      </c>
      <c r="HX6" s="15">
        <v>2245</v>
      </c>
      <c r="HY6" s="15">
        <v>2246</v>
      </c>
      <c r="HZ6" s="15">
        <v>2247</v>
      </c>
      <c r="IA6" s="15">
        <v>2248</v>
      </c>
      <c r="IB6" s="15">
        <v>2249</v>
      </c>
      <c r="IC6" s="15">
        <v>2250</v>
      </c>
      <c r="ID6" s="15">
        <v>2251</v>
      </c>
      <c r="IE6" s="15">
        <v>2252</v>
      </c>
      <c r="IF6" s="15">
        <v>2253</v>
      </c>
      <c r="IG6" s="15">
        <v>2254</v>
      </c>
      <c r="IH6" s="15">
        <v>2255</v>
      </c>
      <c r="II6" s="15">
        <v>2256</v>
      </c>
      <c r="IJ6" s="15">
        <v>2257</v>
      </c>
      <c r="IK6" s="15">
        <v>2258</v>
      </c>
      <c r="IL6" s="15">
        <v>2259</v>
      </c>
      <c r="IM6" s="15">
        <v>2260</v>
      </c>
      <c r="IN6" s="15">
        <v>2261</v>
      </c>
      <c r="IO6" s="15">
        <v>2262</v>
      </c>
      <c r="IP6" s="15">
        <v>2263</v>
      </c>
      <c r="IQ6" s="15">
        <v>2264</v>
      </c>
      <c r="IR6" s="15">
        <v>2265</v>
      </c>
      <c r="IS6" s="15">
        <v>2266</v>
      </c>
      <c r="IT6" s="15">
        <v>2267</v>
      </c>
      <c r="IU6" s="83">
        <v>2268</v>
      </c>
    </row>
    <row r="7" spans="1:255" ht="20.25" customHeight="1" x14ac:dyDescent="0.25">
      <c r="A7" s="14"/>
      <c r="B7" s="13" t="s">
        <v>34</v>
      </c>
      <c r="C7" s="13" t="s">
        <v>35</v>
      </c>
      <c r="D7" s="15"/>
      <c r="E7" s="15"/>
      <c r="F7" s="15"/>
      <c r="G7" s="83"/>
      <c r="H7" s="1"/>
      <c r="IU7" s="9"/>
    </row>
    <row r="8" spans="1:255" ht="15.75" customHeight="1" x14ac:dyDescent="0.25">
      <c r="A8" s="14"/>
      <c r="B8" s="12" t="s">
        <v>22</v>
      </c>
      <c r="C8" s="12" t="s">
        <v>13</v>
      </c>
      <c r="D8" s="23">
        <v>3416761.8420000002</v>
      </c>
      <c r="E8" s="23">
        <v>3339597.9240000001</v>
      </c>
      <c r="F8" s="23">
        <f>3569262611/1000</f>
        <v>3569262.611</v>
      </c>
      <c r="G8" s="23">
        <v>3920605.0520000001</v>
      </c>
      <c r="H8" s="23">
        <v>3765997.054</v>
      </c>
      <c r="IU8" s="1"/>
    </row>
    <row r="9" spans="1:255" ht="15.75" customHeight="1" x14ac:dyDescent="0.25">
      <c r="A9" s="14"/>
      <c r="B9" s="12" t="s">
        <v>23</v>
      </c>
      <c r="C9" s="12" t="s">
        <v>14</v>
      </c>
      <c r="D9" s="23">
        <v>3945763.07</v>
      </c>
      <c r="E9" s="23">
        <v>3964819.6570000001</v>
      </c>
      <c r="F9" s="23">
        <f>4383222615/1000</f>
        <v>4383222.6150000002</v>
      </c>
      <c r="G9" s="23">
        <v>4418799.835</v>
      </c>
      <c r="H9" s="23">
        <v>4454311.6550000003</v>
      </c>
      <c r="IU9" s="1"/>
    </row>
    <row r="10" spans="1:255" ht="15.75" customHeight="1" x14ac:dyDescent="0.25">
      <c r="A10" s="14"/>
      <c r="B10" s="12" t="s">
        <v>24</v>
      </c>
      <c r="C10" s="12" t="s">
        <v>15</v>
      </c>
      <c r="D10" s="23">
        <v>58161.364000000001</v>
      </c>
      <c r="E10" s="23">
        <v>62349.358999999997</v>
      </c>
      <c r="F10" s="23">
        <f>66823686/1000</f>
        <v>66823.686000000002</v>
      </c>
      <c r="G10" s="23">
        <v>59804.803999999996</v>
      </c>
      <c r="H10" s="23">
        <v>54457.324000000001</v>
      </c>
      <c r="IU10" s="1"/>
    </row>
    <row r="11" spans="1:255" ht="15.75" customHeight="1" x14ac:dyDescent="0.25">
      <c r="A11" s="14"/>
      <c r="B11" s="26" t="s">
        <v>25</v>
      </c>
      <c r="C11" s="26" t="s">
        <v>16</v>
      </c>
      <c r="D11" s="23">
        <v>3978.6379999999999</v>
      </c>
      <c r="E11" s="23">
        <v>4229.674</v>
      </c>
      <c r="F11" s="23">
        <f>3518184/1000</f>
        <v>3518.1840000000002</v>
      </c>
      <c r="G11" s="23">
        <v>4966.723</v>
      </c>
      <c r="H11" s="23">
        <v>6775.268</v>
      </c>
      <c r="IU11" s="1"/>
    </row>
    <row r="12" spans="1:255" ht="15.75" customHeight="1" x14ac:dyDescent="0.25">
      <c r="A12" s="14"/>
      <c r="B12" s="26" t="s">
        <v>26</v>
      </c>
      <c r="C12" s="26" t="s">
        <v>17</v>
      </c>
      <c r="D12" s="23">
        <v>916.16300000000001</v>
      </c>
      <c r="E12" s="23">
        <v>1087.348</v>
      </c>
      <c r="F12" s="23">
        <f>1235247/1000</f>
        <v>1235.2470000000001</v>
      </c>
      <c r="G12" s="23">
        <v>1477.0239999999999</v>
      </c>
      <c r="H12" s="23">
        <v>1718.1880000000001</v>
      </c>
      <c r="IU12" s="1"/>
    </row>
    <row r="13" spans="1:255" ht="15.75" customHeight="1" x14ac:dyDescent="0.25">
      <c r="A13" s="14"/>
      <c r="B13" s="26" t="s">
        <v>27</v>
      </c>
      <c r="C13" s="26" t="s">
        <v>18</v>
      </c>
      <c r="D13" s="23">
        <v>1830.268</v>
      </c>
      <c r="E13" s="23">
        <v>1781.367</v>
      </c>
      <c r="F13" s="23">
        <f>2018784/1000</f>
        <v>2018.7840000000001</v>
      </c>
      <c r="G13" s="23">
        <v>2358.92</v>
      </c>
      <c r="H13" s="23">
        <v>2824.1750000000002</v>
      </c>
      <c r="IU13" s="1"/>
    </row>
    <row r="14" spans="1:255" ht="15.75" customHeight="1" x14ac:dyDescent="0.25">
      <c r="A14" s="14"/>
      <c r="B14" s="12" t="s">
        <v>28</v>
      </c>
      <c r="C14" s="12" t="s">
        <v>40</v>
      </c>
      <c r="D14" s="23">
        <v>198651.72200000001</v>
      </c>
      <c r="E14" s="23">
        <v>195203.226</v>
      </c>
      <c r="F14" s="23">
        <f>202756344/1000</f>
        <v>202756.34400000001</v>
      </c>
      <c r="G14" s="23">
        <v>208581.554</v>
      </c>
      <c r="H14" s="23">
        <v>1882.789</v>
      </c>
      <c r="IU14" s="1"/>
    </row>
    <row r="15" spans="1:255" ht="15.75" customHeight="1" x14ac:dyDescent="0.25">
      <c r="A15" s="14"/>
      <c r="B15" s="12" t="s">
        <v>29</v>
      </c>
      <c r="C15" s="12" t="s">
        <v>41</v>
      </c>
      <c r="D15" s="23">
        <v>2367787.233</v>
      </c>
      <c r="E15" s="23">
        <v>2343882.4139999999</v>
      </c>
      <c r="F15" s="23">
        <f>2710490224/1000</f>
        <v>2710490.2239999999</v>
      </c>
      <c r="G15" s="23">
        <v>2950450.3849999998</v>
      </c>
      <c r="H15" s="23">
        <v>3160281.3149999999</v>
      </c>
      <c r="IU15" s="1"/>
    </row>
    <row r="16" spans="1:255" ht="15.75" customHeight="1" x14ac:dyDescent="0.25">
      <c r="A16" s="14"/>
      <c r="B16" s="12" t="s">
        <v>30</v>
      </c>
      <c r="C16" s="12" t="s">
        <v>19</v>
      </c>
      <c r="D16" s="23">
        <v>726664.42500000005</v>
      </c>
      <c r="E16" s="23">
        <v>726123.23699999996</v>
      </c>
      <c r="F16" s="23">
        <f>848251667/1000</f>
        <v>848251.66700000002</v>
      </c>
      <c r="G16" s="23">
        <v>858736.38699999999</v>
      </c>
      <c r="H16" s="23">
        <v>975163.57799999998</v>
      </c>
      <c r="IU16" s="1"/>
    </row>
    <row r="17" spans="1:255" ht="15.75" customHeight="1" x14ac:dyDescent="0.25">
      <c r="A17" s="17"/>
      <c r="B17" s="12" t="s">
        <v>31</v>
      </c>
      <c r="C17" s="12" t="s">
        <v>20</v>
      </c>
      <c r="D17" s="23">
        <v>56028.644999999997</v>
      </c>
      <c r="E17" s="23">
        <v>59487.527999999998</v>
      </c>
      <c r="F17" s="23">
        <f>67712025/1000</f>
        <v>67712.024999999994</v>
      </c>
      <c r="G17" s="23">
        <v>69375.839000000007</v>
      </c>
      <c r="H17" s="23">
        <v>66827.187999999995</v>
      </c>
      <c r="IU17" s="1"/>
    </row>
    <row r="18" spans="1:255" ht="15.75" customHeight="1" x14ac:dyDescent="0.25">
      <c r="A18" s="17"/>
      <c r="B18" s="64" t="s">
        <v>44</v>
      </c>
      <c r="C18" s="64" t="s">
        <v>45</v>
      </c>
      <c r="D18" s="23">
        <v>941205.34200000006</v>
      </c>
      <c r="E18" s="23">
        <v>949579.28800000006</v>
      </c>
      <c r="F18" s="23">
        <f>(2827478+1024472298+38939048)/1000</f>
        <v>1066238.824</v>
      </c>
      <c r="G18" s="23">
        <v>1290592.3189999999</v>
      </c>
      <c r="H18" s="88">
        <v>1185609.8999999999</v>
      </c>
      <c r="IU18" s="1"/>
    </row>
    <row r="19" spans="1:255" x14ac:dyDescent="0.25">
      <c r="A19" s="9"/>
      <c r="B19" s="27"/>
      <c r="C19" s="27"/>
      <c r="D19" s="28"/>
      <c r="E19" s="28"/>
      <c r="F19" s="28"/>
      <c r="G19" s="28"/>
      <c r="H19" s="1"/>
      <c r="IU19" s="1"/>
    </row>
    <row r="20" spans="1:255" ht="46.5" customHeight="1" x14ac:dyDescent="0.25">
      <c r="A20" s="9"/>
      <c r="B20" s="46" t="s">
        <v>43</v>
      </c>
      <c r="C20" s="46" t="s">
        <v>42</v>
      </c>
      <c r="D20" s="50"/>
      <c r="E20" s="1"/>
      <c r="F20" s="1"/>
      <c r="G20" s="1"/>
      <c r="H20" s="1"/>
      <c r="IU20" s="1"/>
    </row>
    <row r="21" spans="1:255" hidden="1" x14ac:dyDescent="0.25"/>
    <row r="22" spans="1:255" hidden="1" x14ac:dyDescent="0.25"/>
    <row r="23" spans="1:255" hidden="1" x14ac:dyDescent="0.25"/>
    <row r="24" spans="1:255" hidden="1" x14ac:dyDescent="0.25"/>
  </sheetData>
  <sheetProtection password="BF77" sheet="1"/>
  <mergeCells count="2">
    <mergeCell ref="A1:B1"/>
    <mergeCell ref="A4:C4"/>
  </mergeCells>
  <hyperlinks>
    <hyperlink ref="A1" location="Indholdsfortegnelse!A1" display="Tilbage til indholdsfortegnelse"/>
    <hyperlink ref="A1:B1" location="'Indholdsfortegnelse (Content)'!A1" display="Tilbage til indholdsfortegnelse (Return to contents)"/>
  </hyperlinks>
  <pageMargins left="0.70866141732283472" right="0.70866141732283472" top="1.3779527559055118" bottom="0.74803149606299213" header="0.59055118110236227" footer="0.31496062992125984"/>
  <pageSetup paperSize="9" scale="80" orientation="landscape" horizontalDpi="1200" verticalDpi="1200" r:id="rId1"/>
  <headerFooter>
    <oddHeader>&amp;C&amp;G</oddHeader>
  </headerFooter>
  <colBreaks count="1" manualBreakCount="1">
    <brk id="4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4"/>
    <pageSetUpPr fitToPage="1"/>
  </sheetPr>
  <dimension ref="A1:IV25"/>
  <sheetViews>
    <sheetView zoomScaleNormal="100" workbookViewId="0">
      <selection sqref="A1:B1"/>
    </sheetView>
  </sheetViews>
  <sheetFormatPr defaultColWidth="0" defaultRowHeight="0" customHeight="1" zeroHeight="1" x14ac:dyDescent="0.25"/>
  <cols>
    <col min="1" max="1" width="2.5703125" style="38" customWidth="1"/>
    <col min="2" max="2" width="47.85546875" style="38" bestFit="1" customWidth="1"/>
    <col min="3" max="3" width="53.85546875" style="38" bestFit="1" customWidth="1"/>
    <col min="4" max="7" width="11.140625" style="38" customWidth="1"/>
    <col min="8" max="8" width="10.42578125" style="1" customWidth="1"/>
    <col min="9" max="11" width="0" style="38" hidden="1" customWidth="1"/>
    <col min="12" max="254" width="9.140625" style="38" hidden="1" customWidth="1"/>
    <col min="255" max="255" width="4.42578125" style="9" customWidth="1"/>
    <col min="256" max="256" width="4.42578125" style="38" hidden="1" customWidth="1"/>
    <col min="257" max="16384" width="9.140625" style="38" hidden="1"/>
  </cols>
  <sheetData>
    <row r="1" spans="1:255" ht="15" customHeight="1" x14ac:dyDescent="0.25">
      <c r="A1" s="99" t="s">
        <v>6</v>
      </c>
      <c r="B1" s="99"/>
      <c r="C1" s="43"/>
      <c r="D1" s="1"/>
      <c r="E1" s="1"/>
      <c r="F1" s="1"/>
      <c r="G1" s="1"/>
    </row>
    <row r="2" spans="1:255" ht="15" customHeight="1" x14ac:dyDescent="0.25">
      <c r="A2" s="30"/>
      <c r="B2" s="30"/>
      <c r="C2" s="43"/>
      <c r="D2" s="1"/>
      <c r="E2" s="1"/>
      <c r="F2" s="1"/>
      <c r="G2" s="1"/>
    </row>
    <row r="3" spans="1:255" ht="21" customHeight="1" x14ac:dyDescent="0.25">
      <c r="A3" s="8" t="s">
        <v>5</v>
      </c>
      <c r="B3" s="8"/>
      <c r="C3" s="8"/>
      <c r="D3" s="1"/>
      <c r="E3" s="1"/>
      <c r="F3" s="1"/>
      <c r="G3" s="1"/>
    </row>
    <row r="4" spans="1:255" ht="21" customHeight="1" x14ac:dyDescent="0.25">
      <c r="A4" s="100" t="s">
        <v>54</v>
      </c>
      <c r="B4" s="100"/>
      <c r="C4" s="100"/>
      <c r="D4" s="1"/>
      <c r="E4" s="1"/>
      <c r="F4" s="1"/>
      <c r="G4" s="1"/>
    </row>
    <row r="5" spans="1:255" ht="21" customHeight="1" x14ac:dyDescent="0.25">
      <c r="A5" s="11"/>
      <c r="B5" s="11"/>
      <c r="C5" s="44"/>
      <c r="D5" s="1"/>
      <c r="E5" s="1"/>
      <c r="F5" s="1"/>
      <c r="G5" s="1"/>
    </row>
    <row r="6" spans="1:255" s="39" customFormat="1" ht="20.25" customHeight="1" x14ac:dyDescent="0.25">
      <c r="A6" s="14"/>
      <c r="B6" s="22"/>
      <c r="C6" s="22"/>
      <c r="D6" s="15">
        <v>2017</v>
      </c>
      <c r="E6" s="15">
        <v>2018</v>
      </c>
      <c r="F6" s="15">
        <v>2019</v>
      </c>
      <c r="G6" s="15">
        <v>2020</v>
      </c>
      <c r="H6" s="15">
        <v>2021</v>
      </c>
      <c r="I6" s="15">
        <v>2020</v>
      </c>
      <c r="J6" s="15">
        <v>2020</v>
      </c>
      <c r="K6" s="15">
        <v>2020</v>
      </c>
      <c r="L6" s="15">
        <v>2020</v>
      </c>
      <c r="M6" s="15">
        <v>2020</v>
      </c>
      <c r="N6" s="15">
        <v>2020</v>
      </c>
      <c r="O6" s="15">
        <v>2020</v>
      </c>
      <c r="P6" s="15">
        <v>2020</v>
      </c>
      <c r="Q6" s="15">
        <v>2020</v>
      </c>
      <c r="R6" s="15">
        <v>2020</v>
      </c>
      <c r="S6" s="15">
        <v>2020</v>
      </c>
      <c r="T6" s="15">
        <v>2020</v>
      </c>
      <c r="U6" s="15">
        <v>2020</v>
      </c>
      <c r="V6" s="15">
        <v>2020</v>
      </c>
      <c r="W6" s="15">
        <v>2020</v>
      </c>
      <c r="X6" s="15">
        <v>2020</v>
      </c>
      <c r="Y6" s="15">
        <v>2020</v>
      </c>
      <c r="Z6" s="15">
        <v>2020</v>
      </c>
      <c r="AA6" s="15">
        <v>2020</v>
      </c>
      <c r="AB6" s="15">
        <v>2020</v>
      </c>
      <c r="AC6" s="15">
        <v>2020</v>
      </c>
      <c r="AD6" s="15">
        <v>2020</v>
      </c>
      <c r="AE6" s="15">
        <v>2020</v>
      </c>
      <c r="AF6" s="15">
        <v>2020</v>
      </c>
      <c r="AG6" s="15">
        <v>2020</v>
      </c>
      <c r="AH6" s="15">
        <v>2020</v>
      </c>
      <c r="AI6" s="15">
        <v>2020</v>
      </c>
      <c r="AJ6" s="15">
        <v>2020</v>
      </c>
      <c r="AK6" s="15">
        <v>2020</v>
      </c>
      <c r="AL6" s="15">
        <v>2020</v>
      </c>
      <c r="AM6" s="15">
        <v>2020</v>
      </c>
      <c r="AN6" s="15">
        <v>2020</v>
      </c>
      <c r="AO6" s="15">
        <v>2020</v>
      </c>
      <c r="AP6" s="15">
        <v>2020</v>
      </c>
      <c r="AQ6" s="15">
        <v>2020</v>
      </c>
      <c r="AR6" s="15">
        <v>2020</v>
      </c>
      <c r="AS6" s="15">
        <v>2020</v>
      </c>
      <c r="AT6" s="15">
        <v>2020</v>
      </c>
      <c r="AU6" s="15">
        <v>2020</v>
      </c>
      <c r="AV6" s="15">
        <v>2020</v>
      </c>
      <c r="AW6" s="15">
        <v>2020</v>
      </c>
      <c r="AX6" s="15">
        <v>2020</v>
      </c>
      <c r="AY6" s="15">
        <v>2020</v>
      </c>
      <c r="AZ6" s="15">
        <v>2020</v>
      </c>
      <c r="BA6" s="15">
        <v>2020</v>
      </c>
      <c r="BB6" s="15">
        <v>2020</v>
      </c>
      <c r="BC6" s="15">
        <v>2020</v>
      </c>
      <c r="BD6" s="15">
        <v>2020</v>
      </c>
      <c r="BE6" s="15">
        <v>2020</v>
      </c>
      <c r="BF6" s="15">
        <v>2020</v>
      </c>
      <c r="BG6" s="15">
        <v>2020</v>
      </c>
      <c r="BH6" s="15">
        <v>2020</v>
      </c>
      <c r="BI6" s="15">
        <v>2020</v>
      </c>
      <c r="BJ6" s="15">
        <v>2020</v>
      </c>
      <c r="BK6" s="15">
        <v>2020</v>
      </c>
      <c r="BL6" s="15">
        <v>2020</v>
      </c>
      <c r="BM6" s="15">
        <v>2020</v>
      </c>
      <c r="BN6" s="15">
        <v>2020</v>
      </c>
      <c r="BO6" s="15">
        <v>2020</v>
      </c>
      <c r="BP6" s="15">
        <v>2020</v>
      </c>
      <c r="BQ6" s="15">
        <v>2020</v>
      </c>
      <c r="BR6" s="15">
        <v>2020</v>
      </c>
      <c r="BS6" s="15">
        <v>2020</v>
      </c>
      <c r="BT6" s="15">
        <v>2020</v>
      </c>
      <c r="BU6" s="15">
        <v>2020</v>
      </c>
      <c r="BV6" s="15">
        <v>2020</v>
      </c>
      <c r="BW6" s="15">
        <v>2020</v>
      </c>
      <c r="BX6" s="15">
        <v>2020</v>
      </c>
      <c r="BY6" s="15">
        <v>2020</v>
      </c>
      <c r="BZ6" s="15">
        <v>2020</v>
      </c>
      <c r="CA6" s="15">
        <v>2020</v>
      </c>
      <c r="CB6" s="15">
        <v>2020</v>
      </c>
      <c r="CC6" s="15">
        <v>2020</v>
      </c>
      <c r="CD6" s="15">
        <v>2020</v>
      </c>
      <c r="CE6" s="15">
        <v>2020</v>
      </c>
      <c r="CF6" s="15">
        <v>2020</v>
      </c>
      <c r="CG6" s="15">
        <v>2020</v>
      </c>
      <c r="CH6" s="15">
        <v>2020</v>
      </c>
      <c r="CI6" s="15">
        <v>2020</v>
      </c>
      <c r="CJ6" s="15">
        <v>2020</v>
      </c>
      <c r="CK6" s="15">
        <v>2020</v>
      </c>
      <c r="CL6" s="15">
        <v>2020</v>
      </c>
      <c r="CM6" s="15">
        <v>2020</v>
      </c>
      <c r="CN6" s="15">
        <v>2020</v>
      </c>
      <c r="CO6" s="15">
        <v>2020</v>
      </c>
      <c r="CP6" s="15">
        <v>2020</v>
      </c>
      <c r="CQ6" s="15">
        <v>2020</v>
      </c>
      <c r="CR6" s="15">
        <v>2020</v>
      </c>
      <c r="CS6" s="15">
        <v>2020</v>
      </c>
      <c r="CT6" s="15">
        <v>2020</v>
      </c>
      <c r="CU6" s="15">
        <v>2020</v>
      </c>
      <c r="CV6" s="15">
        <v>2020</v>
      </c>
      <c r="CW6" s="15">
        <v>2020</v>
      </c>
      <c r="CX6" s="15">
        <v>2020</v>
      </c>
      <c r="CY6" s="15">
        <v>2020</v>
      </c>
      <c r="CZ6" s="15">
        <v>2020</v>
      </c>
      <c r="DA6" s="15">
        <v>2020</v>
      </c>
      <c r="DB6" s="15">
        <v>2020</v>
      </c>
      <c r="DC6" s="15">
        <v>2020</v>
      </c>
      <c r="DD6" s="15">
        <v>2020</v>
      </c>
      <c r="DE6" s="15">
        <v>2020</v>
      </c>
      <c r="DF6" s="15">
        <v>2020</v>
      </c>
      <c r="DG6" s="15">
        <v>2020</v>
      </c>
      <c r="DH6" s="15">
        <v>2020</v>
      </c>
      <c r="DI6" s="15">
        <v>2020</v>
      </c>
      <c r="DJ6" s="15">
        <v>2020</v>
      </c>
      <c r="DK6" s="15">
        <v>2020</v>
      </c>
      <c r="DL6" s="15">
        <v>2020</v>
      </c>
      <c r="DM6" s="15">
        <v>2020</v>
      </c>
      <c r="DN6" s="15">
        <v>2020</v>
      </c>
      <c r="DO6" s="15">
        <v>2020</v>
      </c>
      <c r="DP6" s="15">
        <v>2020</v>
      </c>
      <c r="DQ6" s="15">
        <v>2020</v>
      </c>
      <c r="DR6" s="15">
        <v>2020</v>
      </c>
      <c r="DS6" s="15">
        <v>2020</v>
      </c>
      <c r="DT6" s="15">
        <v>2020</v>
      </c>
      <c r="DU6" s="15">
        <v>2020</v>
      </c>
      <c r="DV6" s="15">
        <v>2020</v>
      </c>
      <c r="DW6" s="15">
        <v>2020</v>
      </c>
      <c r="DX6" s="15">
        <v>2020</v>
      </c>
      <c r="DY6" s="15">
        <v>2020</v>
      </c>
      <c r="DZ6" s="15">
        <v>2020</v>
      </c>
      <c r="EA6" s="15">
        <v>2020</v>
      </c>
      <c r="EB6" s="15">
        <v>2020</v>
      </c>
      <c r="EC6" s="15">
        <v>2020</v>
      </c>
      <c r="ED6" s="15">
        <v>2020</v>
      </c>
      <c r="EE6" s="15">
        <v>2020</v>
      </c>
      <c r="EF6" s="15">
        <v>2020</v>
      </c>
      <c r="EG6" s="15">
        <v>2020</v>
      </c>
      <c r="EH6" s="15">
        <v>2020</v>
      </c>
      <c r="EI6" s="15">
        <v>2020</v>
      </c>
      <c r="EJ6" s="15">
        <v>2020</v>
      </c>
      <c r="EK6" s="15">
        <v>2020</v>
      </c>
      <c r="EL6" s="15">
        <v>2020</v>
      </c>
      <c r="EM6" s="15">
        <v>2020</v>
      </c>
      <c r="EN6" s="15">
        <v>2020</v>
      </c>
      <c r="EO6" s="15">
        <v>2020</v>
      </c>
      <c r="EP6" s="15">
        <v>2020</v>
      </c>
      <c r="EQ6" s="15">
        <v>2020</v>
      </c>
      <c r="ER6" s="15">
        <v>2020</v>
      </c>
      <c r="ES6" s="15">
        <v>2020</v>
      </c>
      <c r="ET6" s="15">
        <v>2020</v>
      </c>
      <c r="EU6" s="15">
        <v>2020</v>
      </c>
      <c r="EV6" s="15">
        <v>2020</v>
      </c>
      <c r="EW6" s="15">
        <v>2020</v>
      </c>
      <c r="EX6" s="15">
        <v>2020</v>
      </c>
      <c r="EY6" s="15">
        <v>2020</v>
      </c>
      <c r="EZ6" s="15">
        <v>2020</v>
      </c>
      <c r="FA6" s="15">
        <v>2020</v>
      </c>
      <c r="FB6" s="15">
        <v>2020</v>
      </c>
      <c r="FC6" s="15">
        <v>2020</v>
      </c>
      <c r="FD6" s="15">
        <v>2020</v>
      </c>
      <c r="FE6" s="15">
        <v>2020</v>
      </c>
      <c r="FF6" s="15">
        <v>2020</v>
      </c>
      <c r="FG6" s="15">
        <v>2020</v>
      </c>
      <c r="FH6" s="15">
        <v>2020</v>
      </c>
      <c r="FI6" s="15">
        <v>2020</v>
      </c>
      <c r="FJ6" s="15">
        <v>2020</v>
      </c>
      <c r="FK6" s="15">
        <v>2020</v>
      </c>
      <c r="FL6" s="15">
        <v>2020</v>
      </c>
      <c r="FM6" s="15">
        <v>2020</v>
      </c>
      <c r="FN6" s="15">
        <v>2020</v>
      </c>
      <c r="FO6" s="15">
        <v>2020</v>
      </c>
      <c r="FP6" s="15">
        <v>2020</v>
      </c>
      <c r="FQ6" s="15">
        <v>2020</v>
      </c>
      <c r="FR6" s="15">
        <v>2020</v>
      </c>
      <c r="FS6" s="15">
        <v>2020</v>
      </c>
      <c r="FT6" s="15">
        <v>2020</v>
      </c>
      <c r="FU6" s="15">
        <v>2020</v>
      </c>
      <c r="FV6" s="15">
        <v>2020</v>
      </c>
      <c r="FW6" s="15">
        <v>2020</v>
      </c>
      <c r="FX6" s="15">
        <v>2020</v>
      </c>
      <c r="FY6" s="15">
        <v>2020</v>
      </c>
      <c r="FZ6" s="15">
        <v>2020</v>
      </c>
      <c r="GA6" s="15">
        <v>2020</v>
      </c>
      <c r="GB6" s="15">
        <v>2020</v>
      </c>
      <c r="GC6" s="15">
        <v>2020</v>
      </c>
      <c r="GD6" s="15">
        <v>2020</v>
      </c>
      <c r="GE6" s="15">
        <v>2020</v>
      </c>
      <c r="GF6" s="15">
        <v>2020</v>
      </c>
      <c r="GG6" s="15">
        <v>2020</v>
      </c>
      <c r="GH6" s="15">
        <v>2020</v>
      </c>
      <c r="GI6" s="15">
        <v>2020</v>
      </c>
      <c r="GJ6" s="15">
        <v>2020</v>
      </c>
      <c r="GK6" s="15">
        <v>2020</v>
      </c>
      <c r="GL6" s="15">
        <v>2020</v>
      </c>
      <c r="GM6" s="15">
        <v>2020</v>
      </c>
      <c r="GN6" s="15">
        <v>2020</v>
      </c>
      <c r="GO6" s="15">
        <v>2020</v>
      </c>
      <c r="GP6" s="15">
        <v>2020</v>
      </c>
      <c r="GQ6" s="15">
        <v>2020</v>
      </c>
      <c r="GR6" s="15">
        <v>2020</v>
      </c>
      <c r="GS6" s="15">
        <v>2020</v>
      </c>
      <c r="GT6" s="15">
        <v>2020</v>
      </c>
      <c r="GU6" s="15">
        <v>2020</v>
      </c>
      <c r="GV6" s="15">
        <v>2020</v>
      </c>
      <c r="GW6" s="15">
        <v>2020</v>
      </c>
      <c r="GX6" s="15">
        <v>2020</v>
      </c>
      <c r="GY6" s="15">
        <v>2020</v>
      </c>
      <c r="GZ6" s="15">
        <v>2020</v>
      </c>
      <c r="HA6" s="15">
        <v>2020</v>
      </c>
      <c r="HB6" s="15">
        <v>2020</v>
      </c>
      <c r="HC6" s="15">
        <v>2020</v>
      </c>
      <c r="HD6" s="15">
        <v>2020</v>
      </c>
      <c r="HE6" s="15">
        <v>2020</v>
      </c>
      <c r="HF6" s="15">
        <v>2020</v>
      </c>
      <c r="HG6" s="15">
        <v>2020</v>
      </c>
      <c r="HH6" s="15">
        <v>2020</v>
      </c>
      <c r="HI6" s="15">
        <v>2020</v>
      </c>
      <c r="HJ6" s="15">
        <v>2020</v>
      </c>
      <c r="HK6" s="15">
        <v>2020</v>
      </c>
      <c r="HL6" s="15">
        <v>2020</v>
      </c>
      <c r="HM6" s="15">
        <v>2020</v>
      </c>
      <c r="HN6" s="15">
        <v>2020</v>
      </c>
      <c r="HO6" s="15">
        <v>2020</v>
      </c>
      <c r="HP6" s="15">
        <v>2020</v>
      </c>
      <c r="HQ6" s="15">
        <v>2020</v>
      </c>
      <c r="HR6" s="15">
        <v>2020</v>
      </c>
      <c r="HS6" s="15">
        <v>2020</v>
      </c>
      <c r="HT6" s="15">
        <v>2020</v>
      </c>
      <c r="HU6" s="15">
        <v>2020</v>
      </c>
      <c r="HV6" s="15">
        <v>2020</v>
      </c>
      <c r="HW6" s="15">
        <v>2020</v>
      </c>
      <c r="HX6" s="15">
        <v>2020</v>
      </c>
      <c r="HY6" s="15">
        <v>2020</v>
      </c>
      <c r="HZ6" s="15">
        <v>2020</v>
      </c>
      <c r="IA6" s="15">
        <v>2020</v>
      </c>
      <c r="IB6" s="15">
        <v>2020</v>
      </c>
      <c r="IC6" s="15">
        <v>2020</v>
      </c>
      <c r="ID6" s="15">
        <v>2020</v>
      </c>
      <c r="IE6" s="15">
        <v>2020</v>
      </c>
      <c r="IF6" s="15">
        <v>2020</v>
      </c>
      <c r="IG6" s="15">
        <v>2020</v>
      </c>
      <c r="IH6" s="15">
        <v>2020</v>
      </c>
      <c r="II6" s="15">
        <v>2020</v>
      </c>
      <c r="IJ6" s="15">
        <v>2020</v>
      </c>
      <c r="IK6" s="15">
        <v>2020</v>
      </c>
      <c r="IL6" s="15">
        <v>2020</v>
      </c>
      <c r="IM6" s="15">
        <v>2020</v>
      </c>
      <c r="IN6" s="15">
        <v>2020</v>
      </c>
      <c r="IO6" s="15">
        <v>2020</v>
      </c>
      <c r="IP6" s="15">
        <v>2020</v>
      </c>
      <c r="IQ6" s="15">
        <v>2020</v>
      </c>
      <c r="IR6" s="15">
        <v>2020</v>
      </c>
      <c r="IS6" s="15">
        <v>2020</v>
      </c>
      <c r="IT6" s="15">
        <v>2020</v>
      </c>
      <c r="IU6" s="83"/>
    </row>
    <row r="7" spans="1:255" s="39" customFormat="1" ht="20.25" customHeight="1" x14ac:dyDescent="0.25">
      <c r="A7" s="14"/>
      <c r="B7" s="13" t="s">
        <v>36</v>
      </c>
      <c r="C7" s="13" t="s">
        <v>37</v>
      </c>
      <c r="D7" s="15"/>
      <c r="E7" s="15"/>
      <c r="F7" s="15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</row>
    <row r="8" spans="1:255" s="39" customFormat="1" ht="15.75" customHeight="1" x14ac:dyDescent="0.25">
      <c r="A8" s="14"/>
      <c r="B8" s="12" t="s">
        <v>22</v>
      </c>
      <c r="C8" s="12" t="s">
        <v>13</v>
      </c>
      <c r="D8" s="35">
        <v>302199.12300000002</v>
      </c>
      <c r="E8" s="35">
        <v>303521.59600000002</v>
      </c>
      <c r="F8" s="35">
        <f>323062919/1000</f>
        <v>323062.91899999999</v>
      </c>
      <c r="G8" s="35">
        <v>327173.94099999999</v>
      </c>
      <c r="H8" s="35">
        <v>354060.56900000002</v>
      </c>
      <c r="I8" s="35">
        <v>327173.94099999999</v>
      </c>
      <c r="J8" s="35">
        <v>327173.94099999999</v>
      </c>
      <c r="K8" s="35">
        <v>327173.94099999999</v>
      </c>
      <c r="L8" s="35">
        <v>327173.94099999999</v>
      </c>
      <c r="M8" s="35">
        <v>327173.94099999999</v>
      </c>
      <c r="N8" s="35">
        <v>327173.94099999999</v>
      </c>
      <c r="O8" s="35">
        <v>327173.94099999999</v>
      </c>
      <c r="P8" s="35">
        <v>327173.94099999999</v>
      </c>
      <c r="Q8" s="35">
        <v>327173.94099999999</v>
      </c>
      <c r="R8" s="35">
        <v>327173.94099999999</v>
      </c>
      <c r="S8" s="35">
        <v>327173.94099999999</v>
      </c>
      <c r="T8" s="35">
        <v>327173.94099999999</v>
      </c>
      <c r="U8" s="35">
        <v>327173.94099999999</v>
      </c>
      <c r="V8" s="35">
        <v>327173.94099999999</v>
      </c>
      <c r="W8" s="35">
        <v>327173.94099999999</v>
      </c>
      <c r="X8" s="35">
        <v>327173.94099999999</v>
      </c>
      <c r="Y8" s="35">
        <v>327173.94099999999</v>
      </c>
      <c r="Z8" s="35">
        <v>327173.94099999999</v>
      </c>
      <c r="AA8" s="35">
        <v>327173.94099999999</v>
      </c>
      <c r="AB8" s="35">
        <v>327173.94099999999</v>
      </c>
      <c r="AC8" s="35">
        <v>327173.94099999999</v>
      </c>
      <c r="AD8" s="35">
        <v>327173.94099999999</v>
      </c>
      <c r="AE8" s="35">
        <v>327173.94099999999</v>
      </c>
      <c r="AF8" s="35">
        <v>327173.94099999999</v>
      </c>
      <c r="AG8" s="35">
        <v>327173.94099999999</v>
      </c>
      <c r="AH8" s="35">
        <v>327173.94099999999</v>
      </c>
      <c r="AI8" s="35">
        <v>327173.94099999999</v>
      </c>
      <c r="AJ8" s="35">
        <v>327173.94099999999</v>
      </c>
      <c r="AK8" s="35">
        <v>327173.94099999999</v>
      </c>
      <c r="AL8" s="35">
        <v>327173.94099999999</v>
      </c>
      <c r="AM8" s="35">
        <v>327173.94099999999</v>
      </c>
      <c r="AN8" s="35">
        <v>327173.94099999999</v>
      </c>
      <c r="AO8" s="35">
        <v>327173.94099999999</v>
      </c>
      <c r="AP8" s="35">
        <v>327173.94099999999</v>
      </c>
      <c r="AQ8" s="35">
        <v>327173.94099999999</v>
      </c>
      <c r="AR8" s="35">
        <v>327173.94099999999</v>
      </c>
      <c r="AS8" s="35">
        <v>327173.94099999999</v>
      </c>
      <c r="AT8" s="35">
        <v>327173.94099999999</v>
      </c>
      <c r="AU8" s="35">
        <v>327173.94099999999</v>
      </c>
      <c r="AV8" s="35">
        <v>327173.94099999999</v>
      </c>
      <c r="AW8" s="35">
        <v>327173.94099999999</v>
      </c>
      <c r="AX8" s="35">
        <v>327173.94099999999</v>
      </c>
      <c r="AY8" s="35">
        <v>327173.94099999999</v>
      </c>
      <c r="AZ8" s="35">
        <v>327173.94099999999</v>
      </c>
      <c r="BA8" s="35">
        <v>327173.94099999999</v>
      </c>
      <c r="BB8" s="35">
        <v>327173.94099999999</v>
      </c>
      <c r="BC8" s="35">
        <v>327173.94099999999</v>
      </c>
      <c r="BD8" s="35">
        <v>327173.94099999999</v>
      </c>
      <c r="BE8" s="35">
        <v>327173.94099999999</v>
      </c>
      <c r="BF8" s="35">
        <v>327173.94099999999</v>
      </c>
      <c r="BG8" s="35">
        <v>327173.94099999999</v>
      </c>
      <c r="BH8" s="35">
        <v>327173.94099999999</v>
      </c>
      <c r="BI8" s="35">
        <v>327173.94099999999</v>
      </c>
      <c r="BJ8" s="35">
        <v>327173.94099999999</v>
      </c>
      <c r="BK8" s="35">
        <v>327173.94099999999</v>
      </c>
      <c r="BL8" s="35">
        <v>327173.94099999999</v>
      </c>
      <c r="BM8" s="35">
        <v>327173.94099999999</v>
      </c>
      <c r="BN8" s="35">
        <v>327173.94099999999</v>
      </c>
      <c r="BO8" s="35">
        <v>327173.94099999999</v>
      </c>
      <c r="BP8" s="35">
        <v>327173.94099999999</v>
      </c>
      <c r="BQ8" s="35">
        <v>327173.94099999999</v>
      </c>
      <c r="BR8" s="35">
        <v>327173.94099999999</v>
      </c>
      <c r="BS8" s="35">
        <v>327173.94099999999</v>
      </c>
      <c r="BT8" s="35">
        <v>327173.94099999999</v>
      </c>
      <c r="BU8" s="35">
        <v>327173.94099999999</v>
      </c>
      <c r="BV8" s="35">
        <v>327173.94099999999</v>
      </c>
      <c r="BW8" s="35">
        <v>327173.94099999999</v>
      </c>
      <c r="BX8" s="35">
        <v>327173.94099999999</v>
      </c>
      <c r="BY8" s="35">
        <v>327173.94099999999</v>
      </c>
      <c r="BZ8" s="35">
        <v>327173.94099999999</v>
      </c>
      <c r="CA8" s="35">
        <v>327173.94099999999</v>
      </c>
      <c r="CB8" s="35">
        <v>327173.94099999999</v>
      </c>
      <c r="CC8" s="35">
        <v>327173.94099999999</v>
      </c>
      <c r="CD8" s="35">
        <v>327173.94099999999</v>
      </c>
      <c r="CE8" s="35">
        <v>327173.94099999999</v>
      </c>
      <c r="CF8" s="35">
        <v>327173.94099999999</v>
      </c>
      <c r="CG8" s="35">
        <v>327173.94099999999</v>
      </c>
      <c r="CH8" s="35">
        <v>327173.94099999999</v>
      </c>
      <c r="CI8" s="35">
        <v>327173.94099999999</v>
      </c>
      <c r="CJ8" s="35">
        <v>327173.94099999999</v>
      </c>
      <c r="CK8" s="35">
        <v>327173.94099999999</v>
      </c>
      <c r="CL8" s="35">
        <v>327173.94099999999</v>
      </c>
      <c r="CM8" s="35">
        <v>327173.94099999999</v>
      </c>
      <c r="CN8" s="35">
        <v>327173.94099999999</v>
      </c>
      <c r="CO8" s="35">
        <v>327173.94099999999</v>
      </c>
      <c r="CP8" s="35">
        <v>327173.94099999999</v>
      </c>
      <c r="CQ8" s="35">
        <v>327173.94099999999</v>
      </c>
      <c r="CR8" s="35">
        <v>327173.94099999999</v>
      </c>
      <c r="CS8" s="35">
        <v>327173.94099999999</v>
      </c>
      <c r="CT8" s="35">
        <v>327173.94099999999</v>
      </c>
      <c r="CU8" s="35">
        <v>327173.94099999999</v>
      </c>
      <c r="CV8" s="35">
        <v>327173.94099999999</v>
      </c>
      <c r="CW8" s="35">
        <v>327173.94099999999</v>
      </c>
      <c r="CX8" s="35">
        <v>327173.94099999999</v>
      </c>
      <c r="CY8" s="35">
        <v>327173.94099999999</v>
      </c>
      <c r="CZ8" s="35">
        <v>327173.94099999999</v>
      </c>
      <c r="DA8" s="35">
        <v>327173.94099999999</v>
      </c>
      <c r="DB8" s="35">
        <v>327173.94099999999</v>
      </c>
      <c r="DC8" s="35">
        <v>327173.94099999999</v>
      </c>
      <c r="DD8" s="35">
        <v>327173.94099999999</v>
      </c>
      <c r="DE8" s="35">
        <v>327173.94099999999</v>
      </c>
      <c r="DF8" s="35">
        <v>327173.94099999999</v>
      </c>
      <c r="DG8" s="35">
        <v>327173.94099999999</v>
      </c>
      <c r="DH8" s="35">
        <v>327173.94099999999</v>
      </c>
      <c r="DI8" s="35">
        <v>327173.94099999999</v>
      </c>
      <c r="DJ8" s="35">
        <v>327173.94099999999</v>
      </c>
      <c r="DK8" s="35">
        <v>327173.94099999999</v>
      </c>
      <c r="DL8" s="35">
        <v>327173.94099999999</v>
      </c>
      <c r="DM8" s="35">
        <v>327173.94099999999</v>
      </c>
      <c r="DN8" s="35">
        <v>327173.94099999999</v>
      </c>
      <c r="DO8" s="35">
        <v>327173.94099999999</v>
      </c>
      <c r="DP8" s="35">
        <v>327173.94099999999</v>
      </c>
      <c r="DQ8" s="35">
        <v>327173.94099999999</v>
      </c>
      <c r="DR8" s="35">
        <v>327173.94099999999</v>
      </c>
      <c r="DS8" s="35">
        <v>327173.94099999999</v>
      </c>
      <c r="DT8" s="35">
        <v>327173.94099999999</v>
      </c>
      <c r="DU8" s="35">
        <v>327173.94099999999</v>
      </c>
      <c r="DV8" s="35">
        <v>327173.94099999999</v>
      </c>
      <c r="DW8" s="35">
        <v>327173.94099999999</v>
      </c>
      <c r="DX8" s="35">
        <v>327173.94099999999</v>
      </c>
      <c r="DY8" s="35">
        <v>327173.94099999999</v>
      </c>
      <c r="DZ8" s="35">
        <v>327173.94099999999</v>
      </c>
      <c r="EA8" s="35">
        <v>327173.94099999999</v>
      </c>
      <c r="EB8" s="35">
        <v>327173.94099999999</v>
      </c>
      <c r="EC8" s="35">
        <v>327173.94099999999</v>
      </c>
      <c r="ED8" s="35">
        <v>327173.94099999999</v>
      </c>
      <c r="EE8" s="35">
        <v>327173.94099999999</v>
      </c>
      <c r="EF8" s="35">
        <v>327173.94099999999</v>
      </c>
      <c r="EG8" s="35">
        <v>327173.94099999999</v>
      </c>
      <c r="EH8" s="35">
        <v>327173.94099999999</v>
      </c>
      <c r="EI8" s="35">
        <v>327173.94099999999</v>
      </c>
      <c r="EJ8" s="35">
        <v>327173.94099999999</v>
      </c>
      <c r="EK8" s="35">
        <v>327173.94099999999</v>
      </c>
      <c r="EL8" s="35">
        <v>327173.94099999999</v>
      </c>
      <c r="EM8" s="35">
        <v>327173.94099999999</v>
      </c>
      <c r="EN8" s="35">
        <v>327173.94099999999</v>
      </c>
      <c r="EO8" s="35">
        <v>327173.94099999999</v>
      </c>
      <c r="EP8" s="35">
        <v>327173.94099999999</v>
      </c>
      <c r="EQ8" s="35">
        <v>327173.94099999999</v>
      </c>
      <c r="ER8" s="35">
        <v>327173.94099999999</v>
      </c>
      <c r="ES8" s="35">
        <v>327173.94099999999</v>
      </c>
      <c r="ET8" s="35">
        <v>327173.94099999999</v>
      </c>
      <c r="EU8" s="35">
        <v>327173.94099999999</v>
      </c>
      <c r="EV8" s="35">
        <v>327173.94099999999</v>
      </c>
      <c r="EW8" s="35">
        <v>327173.94099999999</v>
      </c>
      <c r="EX8" s="35">
        <v>327173.94099999999</v>
      </c>
      <c r="EY8" s="35">
        <v>327173.94099999999</v>
      </c>
      <c r="EZ8" s="35">
        <v>327173.94099999999</v>
      </c>
      <c r="FA8" s="35">
        <v>327173.94099999999</v>
      </c>
      <c r="FB8" s="35">
        <v>327173.94099999999</v>
      </c>
      <c r="FC8" s="35">
        <v>327173.94099999999</v>
      </c>
      <c r="FD8" s="35">
        <v>327173.94099999999</v>
      </c>
      <c r="FE8" s="35">
        <v>327173.94099999999</v>
      </c>
      <c r="FF8" s="35">
        <v>327173.94099999999</v>
      </c>
      <c r="FG8" s="35">
        <v>327173.94099999999</v>
      </c>
      <c r="FH8" s="35">
        <v>327173.94099999999</v>
      </c>
      <c r="FI8" s="35">
        <v>327173.94099999999</v>
      </c>
      <c r="FJ8" s="35">
        <v>327173.94099999999</v>
      </c>
      <c r="FK8" s="35">
        <v>327173.94099999999</v>
      </c>
      <c r="FL8" s="35">
        <v>327173.94099999999</v>
      </c>
      <c r="FM8" s="35">
        <v>327173.94099999999</v>
      </c>
      <c r="FN8" s="35">
        <v>327173.94099999999</v>
      </c>
      <c r="FO8" s="35">
        <v>327173.94099999999</v>
      </c>
      <c r="FP8" s="35">
        <v>327173.94099999999</v>
      </c>
      <c r="FQ8" s="35">
        <v>327173.94099999999</v>
      </c>
      <c r="FR8" s="35">
        <v>327173.94099999999</v>
      </c>
      <c r="FS8" s="35">
        <v>327173.94099999999</v>
      </c>
      <c r="FT8" s="35">
        <v>327173.94099999999</v>
      </c>
      <c r="FU8" s="35">
        <v>327173.94099999999</v>
      </c>
      <c r="FV8" s="35">
        <v>327173.94099999999</v>
      </c>
      <c r="FW8" s="35">
        <v>327173.94099999999</v>
      </c>
      <c r="FX8" s="35">
        <v>327173.94099999999</v>
      </c>
      <c r="FY8" s="35">
        <v>327173.94099999999</v>
      </c>
      <c r="FZ8" s="35">
        <v>327173.94099999999</v>
      </c>
      <c r="GA8" s="35">
        <v>327173.94099999999</v>
      </c>
      <c r="GB8" s="35">
        <v>327173.94099999999</v>
      </c>
      <c r="GC8" s="35">
        <v>327173.94099999999</v>
      </c>
      <c r="GD8" s="35">
        <v>327173.94099999999</v>
      </c>
      <c r="GE8" s="35">
        <v>327173.94099999999</v>
      </c>
      <c r="GF8" s="35">
        <v>327173.94099999999</v>
      </c>
      <c r="GG8" s="35">
        <v>327173.94099999999</v>
      </c>
      <c r="GH8" s="35">
        <v>327173.94099999999</v>
      </c>
      <c r="GI8" s="35">
        <v>327173.94099999999</v>
      </c>
      <c r="GJ8" s="35">
        <v>327173.94099999999</v>
      </c>
      <c r="GK8" s="35">
        <v>327173.94099999999</v>
      </c>
      <c r="GL8" s="35">
        <v>327173.94099999999</v>
      </c>
      <c r="GM8" s="35">
        <v>327173.94099999999</v>
      </c>
      <c r="GN8" s="35">
        <v>327173.94099999999</v>
      </c>
      <c r="GO8" s="35">
        <v>327173.94099999999</v>
      </c>
      <c r="GP8" s="35">
        <v>327173.94099999999</v>
      </c>
      <c r="GQ8" s="35">
        <v>327173.94099999999</v>
      </c>
      <c r="GR8" s="35">
        <v>327173.94099999999</v>
      </c>
      <c r="GS8" s="35">
        <v>327173.94099999999</v>
      </c>
      <c r="GT8" s="35">
        <v>327173.94099999999</v>
      </c>
      <c r="GU8" s="35">
        <v>327173.94099999999</v>
      </c>
      <c r="GV8" s="35">
        <v>327173.94099999999</v>
      </c>
      <c r="GW8" s="35">
        <v>327173.94099999999</v>
      </c>
      <c r="GX8" s="35">
        <v>327173.94099999999</v>
      </c>
      <c r="GY8" s="35">
        <v>327173.94099999999</v>
      </c>
      <c r="GZ8" s="35">
        <v>327173.94099999999</v>
      </c>
      <c r="HA8" s="35">
        <v>327173.94099999999</v>
      </c>
      <c r="HB8" s="35">
        <v>327173.94099999999</v>
      </c>
      <c r="HC8" s="35">
        <v>327173.94099999999</v>
      </c>
      <c r="HD8" s="35">
        <v>327173.94099999999</v>
      </c>
      <c r="HE8" s="35">
        <v>327173.94099999999</v>
      </c>
      <c r="HF8" s="35">
        <v>327173.94099999999</v>
      </c>
      <c r="HG8" s="35">
        <v>327173.94099999999</v>
      </c>
      <c r="HH8" s="35">
        <v>327173.94099999999</v>
      </c>
      <c r="HI8" s="35">
        <v>327173.94099999999</v>
      </c>
      <c r="HJ8" s="35">
        <v>327173.94099999999</v>
      </c>
      <c r="HK8" s="35">
        <v>327173.94099999999</v>
      </c>
      <c r="HL8" s="35">
        <v>327173.94099999999</v>
      </c>
      <c r="HM8" s="35">
        <v>327173.94099999999</v>
      </c>
      <c r="HN8" s="35">
        <v>327173.94099999999</v>
      </c>
      <c r="HO8" s="35">
        <v>327173.94099999999</v>
      </c>
      <c r="HP8" s="35">
        <v>327173.94099999999</v>
      </c>
      <c r="HQ8" s="35">
        <v>327173.94099999999</v>
      </c>
      <c r="HR8" s="35">
        <v>327173.94099999999</v>
      </c>
      <c r="HS8" s="35">
        <v>327173.94099999999</v>
      </c>
      <c r="HT8" s="35">
        <v>327173.94099999999</v>
      </c>
      <c r="HU8" s="35">
        <v>327173.94099999999</v>
      </c>
      <c r="HV8" s="35">
        <v>327173.94099999999</v>
      </c>
      <c r="HW8" s="35">
        <v>327173.94099999999</v>
      </c>
      <c r="HX8" s="35">
        <v>327173.94099999999</v>
      </c>
      <c r="HY8" s="35">
        <v>327173.94099999999</v>
      </c>
      <c r="HZ8" s="35">
        <v>327173.94099999999</v>
      </c>
      <c r="IA8" s="35">
        <v>327173.94099999999</v>
      </c>
      <c r="IB8" s="35">
        <v>327173.94099999999</v>
      </c>
      <c r="IC8" s="35">
        <v>327173.94099999999</v>
      </c>
      <c r="ID8" s="35">
        <v>327173.94099999999</v>
      </c>
      <c r="IE8" s="35">
        <v>327173.94099999999</v>
      </c>
      <c r="IF8" s="35">
        <v>327173.94099999999</v>
      </c>
      <c r="IG8" s="35">
        <v>327173.94099999999</v>
      </c>
      <c r="IH8" s="35">
        <v>327173.94099999999</v>
      </c>
      <c r="II8" s="35">
        <v>327173.94099999999</v>
      </c>
      <c r="IJ8" s="35">
        <v>327173.94099999999</v>
      </c>
      <c r="IK8" s="35">
        <v>327173.94099999999</v>
      </c>
      <c r="IL8" s="35">
        <v>327173.94099999999</v>
      </c>
      <c r="IM8" s="35">
        <v>327173.94099999999</v>
      </c>
      <c r="IN8" s="35">
        <v>327173.94099999999</v>
      </c>
      <c r="IO8" s="35">
        <v>327173.94099999999</v>
      </c>
      <c r="IP8" s="35">
        <v>327173.94099999999</v>
      </c>
      <c r="IQ8" s="35">
        <v>327173.94099999999</v>
      </c>
      <c r="IR8" s="35">
        <v>327173.94099999999</v>
      </c>
      <c r="IS8" s="35">
        <v>327173.94099999999</v>
      </c>
      <c r="IT8" s="35">
        <v>327173.94099999999</v>
      </c>
      <c r="IU8" s="91"/>
    </row>
    <row r="9" spans="1:255" s="39" customFormat="1" ht="15.75" customHeight="1" x14ac:dyDescent="0.25">
      <c r="A9" s="14"/>
      <c r="B9" s="12" t="s">
        <v>23</v>
      </c>
      <c r="C9" s="12" t="s">
        <v>14</v>
      </c>
      <c r="D9" s="35">
        <v>208650.83499999999</v>
      </c>
      <c r="E9" s="35">
        <v>214350.23300000001</v>
      </c>
      <c r="F9" s="35">
        <f>223135836/1000</f>
        <v>223135.83600000001</v>
      </c>
      <c r="G9" s="35">
        <v>231678.13</v>
      </c>
      <c r="H9" s="35">
        <v>239878.842</v>
      </c>
      <c r="I9" s="35">
        <v>231678.13</v>
      </c>
      <c r="J9" s="35">
        <v>231678.13</v>
      </c>
      <c r="K9" s="35">
        <v>231678.13</v>
      </c>
      <c r="L9" s="35">
        <v>231678.13</v>
      </c>
      <c r="M9" s="35">
        <v>231678.13</v>
      </c>
      <c r="N9" s="35">
        <v>231678.13</v>
      </c>
      <c r="O9" s="35">
        <v>231678.13</v>
      </c>
      <c r="P9" s="35">
        <v>231678.13</v>
      </c>
      <c r="Q9" s="35">
        <v>231678.13</v>
      </c>
      <c r="R9" s="35">
        <v>231678.13</v>
      </c>
      <c r="S9" s="35">
        <v>231678.13</v>
      </c>
      <c r="T9" s="35">
        <v>231678.13</v>
      </c>
      <c r="U9" s="35">
        <v>231678.13</v>
      </c>
      <c r="V9" s="35">
        <v>231678.13</v>
      </c>
      <c r="W9" s="35">
        <v>231678.13</v>
      </c>
      <c r="X9" s="35">
        <v>231678.13</v>
      </c>
      <c r="Y9" s="35">
        <v>231678.13</v>
      </c>
      <c r="Z9" s="35">
        <v>231678.13</v>
      </c>
      <c r="AA9" s="35">
        <v>231678.13</v>
      </c>
      <c r="AB9" s="35">
        <v>231678.13</v>
      </c>
      <c r="AC9" s="35">
        <v>231678.13</v>
      </c>
      <c r="AD9" s="35">
        <v>231678.13</v>
      </c>
      <c r="AE9" s="35">
        <v>231678.13</v>
      </c>
      <c r="AF9" s="35">
        <v>231678.13</v>
      </c>
      <c r="AG9" s="35">
        <v>231678.13</v>
      </c>
      <c r="AH9" s="35">
        <v>231678.13</v>
      </c>
      <c r="AI9" s="35">
        <v>231678.13</v>
      </c>
      <c r="AJ9" s="35">
        <v>231678.13</v>
      </c>
      <c r="AK9" s="35">
        <v>231678.13</v>
      </c>
      <c r="AL9" s="35">
        <v>231678.13</v>
      </c>
      <c r="AM9" s="35">
        <v>231678.13</v>
      </c>
      <c r="AN9" s="35">
        <v>231678.13</v>
      </c>
      <c r="AO9" s="35">
        <v>231678.13</v>
      </c>
      <c r="AP9" s="35">
        <v>231678.13</v>
      </c>
      <c r="AQ9" s="35">
        <v>231678.13</v>
      </c>
      <c r="AR9" s="35">
        <v>231678.13</v>
      </c>
      <c r="AS9" s="35">
        <v>231678.13</v>
      </c>
      <c r="AT9" s="35">
        <v>231678.13</v>
      </c>
      <c r="AU9" s="35">
        <v>231678.13</v>
      </c>
      <c r="AV9" s="35">
        <v>231678.13</v>
      </c>
      <c r="AW9" s="35">
        <v>231678.13</v>
      </c>
      <c r="AX9" s="35">
        <v>231678.13</v>
      </c>
      <c r="AY9" s="35">
        <v>231678.13</v>
      </c>
      <c r="AZ9" s="35">
        <v>231678.13</v>
      </c>
      <c r="BA9" s="35">
        <v>231678.13</v>
      </c>
      <c r="BB9" s="35">
        <v>231678.13</v>
      </c>
      <c r="BC9" s="35">
        <v>231678.13</v>
      </c>
      <c r="BD9" s="35">
        <v>231678.13</v>
      </c>
      <c r="BE9" s="35">
        <v>231678.13</v>
      </c>
      <c r="BF9" s="35">
        <v>231678.13</v>
      </c>
      <c r="BG9" s="35">
        <v>231678.13</v>
      </c>
      <c r="BH9" s="35">
        <v>231678.13</v>
      </c>
      <c r="BI9" s="35">
        <v>231678.13</v>
      </c>
      <c r="BJ9" s="35">
        <v>231678.13</v>
      </c>
      <c r="BK9" s="35">
        <v>231678.13</v>
      </c>
      <c r="BL9" s="35">
        <v>231678.13</v>
      </c>
      <c r="BM9" s="35">
        <v>231678.13</v>
      </c>
      <c r="BN9" s="35">
        <v>231678.13</v>
      </c>
      <c r="BO9" s="35">
        <v>231678.13</v>
      </c>
      <c r="BP9" s="35">
        <v>231678.13</v>
      </c>
      <c r="BQ9" s="35">
        <v>231678.13</v>
      </c>
      <c r="BR9" s="35">
        <v>231678.13</v>
      </c>
      <c r="BS9" s="35">
        <v>231678.13</v>
      </c>
      <c r="BT9" s="35">
        <v>231678.13</v>
      </c>
      <c r="BU9" s="35">
        <v>231678.13</v>
      </c>
      <c r="BV9" s="35">
        <v>231678.13</v>
      </c>
      <c r="BW9" s="35">
        <v>231678.13</v>
      </c>
      <c r="BX9" s="35">
        <v>231678.13</v>
      </c>
      <c r="BY9" s="35">
        <v>231678.13</v>
      </c>
      <c r="BZ9" s="35">
        <v>231678.13</v>
      </c>
      <c r="CA9" s="35">
        <v>231678.13</v>
      </c>
      <c r="CB9" s="35">
        <v>231678.13</v>
      </c>
      <c r="CC9" s="35">
        <v>231678.13</v>
      </c>
      <c r="CD9" s="35">
        <v>231678.13</v>
      </c>
      <c r="CE9" s="35">
        <v>231678.13</v>
      </c>
      <c r="CF9" s="35">
        <v>231678.13</v>
      </c>
      <c r="CG9" s="35">
        <v>231678.13</v>
      </c>
      <c r="CH9" s="35">
        <v>231678.13</v>
      </c>
      <c r="CI9" s="35">
        <v>231678.13</v>
      </c>
      <c r="CJ9" s="35">
        <v>231678.13</v>
      </c>
      <c r="CK9" s="35">
        <v>231678.13</v>
      </c>
      <c r="CL9" s="35">
        <v>231678.13</v>
      </c>
      <c r="CM9" s="35">
        <v>231678.13</v>
      </c>
      <c r="CN9" s="35">
        <v>231678.13</v>
      </c>
      <c r="CO9" s="35">
        <v>231678.13</v>
      </c>
      <c r="CP9" s="35">
        <v>231678.13</v>
      </c>
      <c r="CQ9" s="35">
        <v>231678.13</v>
      </c>
      <c r="CR9" s="35">
        <v>231678.13</v>
      </c>
      <c r="CS9" s="35">
        <v>231678.13</v>
      </c>
      <c r="CT9" s="35">
        <v>231678.13</v>
      </c>
      <c r="CU9" s="35">
        <v>231678.13</v>
      </c>
      <c r="CV9" s="35">
        <v>231678.13</v>
      </c>
      <c r="CW9" s="35">
        <v>231678.13</v>
      </c>
      <c r="CX9" s="35">
        <v>231678.13</v>
      </c>
      <c r="CY9" s="35">
        <v>231678.13</v>
      </c>
      <c r="CZ9" s="35">
        <v>231678.13</v>
      </c>
      <c r="DA9" s="35">
        <v>231678.13</v>
      </c>
      <c r="DB9" s="35">
        <v>231678.13</v>
      </c>
      <c r="DC9" s="35">
        <v>231678.13</v>
      </c>
      <c r="DD9" s="35">
        <v>231678.13</v>
      </c>
      <c r="DE9" s="35">
        <v>231678.13</v>
      </c>
      <c r="DF9" s="35">
        <v>231678.13</v>
      </c>
      <c r="DG9" s="35">
        <v>231678.13</v>
      </c>
      <c r="DH9" s="35">
        <v>231678.13</v>
      </c>
      <c r="DI9" s="35">
        <v>231678.13</v>
      </c>
      <c r="DJ9" s="35">
        <v>231678.13</v>
      </c>
      <c r="DK9" s="35">
        <v>231678.13</v>
      </c>
      <c r="DL9" s="35">
        <v>231678.13</v>
      </c>
      <c r="DM9" s="35">
        <v>231678.13</v>
      </c>
      <c r="DN9" s="35">
        <v>231678.13</v>
      </c>
      <c r="DO9" s="35">
        <v>231678.13</v>
      </c>
      <c r="DP9" s="35">
        <v>231678.13</v>
      </c>
      <c r="DQ9" s="35">
        <v>231678.13</v>
      </c>
      <c r="DR9" s="35">
        <v>231678.13</v>
      </c>
      <c r="DS9" s="35">
        <v>231678.13</v>
      </c>
      <c r="DT9" s="35">
        <v>231678.13</v>
      </c>
      <c r="DU9" s="35">
        <v>231678.13</v>
      </c>
      <c r="DV9" s="35">
        <v>231678.13</v>
      </c>
      <c r="DW9" s="35">
        <v>231678.13</v>
      </c>
      <c r="DX9" s="35">
        <v>231678.13</v>
      </c>
      <c r="DY9" s="35">
        <v>231678.13</v>
      </c>
      <c r="DZ9" s="35">
        <v>231678.13</v>
      </c>
      <c r="EA9" s="35">
        <v>231678.13</v>
      </c>
      <c r="EB9" s="35">
        <v>231678.13</v>
      </c>
      <c r="EC9" s="35">
        <v>231678.13</v>
      </c>
      <c r="ED9" s="35">
        <v>231678.13</v>
      </c>
      <c r="EE9" s="35">
        <v>231678.13</v>
      </c>
      <c r="EF9" s="35">
        <v>231678.13</v>
      </c>
      <c r="EG9" s="35">
        <v>231678.13</v>
      </c>
      <c r="EH9" s="35">
        <v>231678.13</v>
      </c>
      <c r="EI9" s="35">
        <v>231678.13</v>
      </c>
      <c r="EJ9" s="35">
        <v>231678.13</v>
      </c>
      <c r="EK9" s="35">
        <v>231678.13</v>
      </c>
      <c r="EL9" s="35">
        <v>231678.13</v>
      </c>
      <c r="EM9" s="35">
        <v>231678.13</v>
      </c>
      <c r="EN9" s="35">
        <v>231678.13</v>
      </c>
      <c r="EO9" s="35">
        <v>231678.13</v>
      </c>
      <c r="EP9" s="35">
        <v>231678.13</v>
      </c>
      <c r="EQ9" s="35">
        <v>231678.13</v>
      </c>
      <c r="ER9" s="35">
        <v>231678.13</v>
      </c>
      <c r="ES9" s="35">
        <v>231678.13</v>
      </c>
      <c r="ET9" s="35">
        <v>231678.13</v>
      </c>
      <c r="EU9" s="35">
        <v>231678.13</v>
      </c>
      <c r="EV9" s="35">
        <v>231678.13</v>
      </c>
      <c r="EW9" s="35">
        <v>231678.13</v>
      </c>
      <c r="EX9" s="35">
        <v>231678.13</v>
      </c>
      <c r="EY9" s="35">
        <v>231678.13</v>
      </c>
      <c r="EZ9" s="35">
        <v>231678.13</v>
      </c>
      <c r="FA9" s="35">
        <v>231678.13</v>
      </c>
      <c r="FB9" s="35">
        <v>231678.13</v>
      </c>
      <c r="FC9" s="35">
        <v>231678.13</v>
      </c>
      <c r="FD9" s="35">
        <v>231678.13</v>
      </c>
      <c r="FE9" s="35">
        <v>231678.13</v>
      </c>
      <c r="FF9" s="35">
        <v>231678.13</v>
      </c>
      <c r="FG9" s="35">
        <v>231678.13</v>
      </c>
      <c r="FH9" s="35">
        <v>231678.13</v>
      </c>
      <c r="FI9" s="35">
        <v>231678.13</v>
      </c>
      <c r="FJ9" s="35">
        <v>231678.13</v>
      </c>
      <c r="FK9" s="35">
        <v>231678.13</v>
      </c>
      <c r="FL9" s="35">
        <v>231678.13</v>
      </c>
      <c r="FM9" s="35">
        <v>231678.13</v>
      </c>
      <c r="FN9" s="35">
        <v>231678.13</v>
      </c>
      <c r="FO9" s="35">
        <v>231678.13</v>
      </c>
      <c r="FP9" s="35">
        <v>231678.13</v>
      </c>
      <c r="FQ9" s="35">
        <v>231678.13</v>
      </c>
      <c r="FR9" s="35">
        <v>231678.13</v>
      </c>
      <c r="FS9" s="35">
        <v>231678.13</v>
      </c>
      <c r="FT9" s="35">
        <v>231678.13</v>
      </c>
      <c r="FU9" s="35">
        <v>231678.13</v>
      </c>
      <c r="FV9" s="35">
        <v>231678.13</v>
      </c>
      <c r="FW9" s="35">
        <v>231678.13</v>
      </c>
      <c r="FX9" s="35">
        <v>231678.13</v>
      </c>
      <c r="FY9" s="35">
        <v>231678.13</v>
      </c>
      <c r="FZ9" s="35">
        <v>231678.13</v>
      </c>
      <c r="GA9" s="35">
        <v>231678.13</v>
      </c>
      <c r="GB9" s="35">
        <v>231678.13</v>
      </c>
      <c r="GC9" s="35">
        <v>231678.13</v>
      </c>
      <c r="GD9" s="35">
        <v>231678.13</v>
      </c>
      <c r="GE9" s="35">
        <v>231678.13</v>
      </c>
      <c r="GF9" s="35">
        <v>231678.13</v>
      </c>
      <c r="GG9" s="35">
        <v>231678.13</v>
      </c>
      <c r="GH9" s="35">
        <v>231678.13</v>
      </c>
      <c r="GI9" s="35">
        <v>231678.13</v>
      </c>
      <c r="GJ9" s="35">
        <v>231678.13</v>
      </c>
      <c r="GK9" s="35">
        <v>231678.13</v>
      </c>
      <c r="GL9" s="35">
        <v>231678.13</v>
      </c>
      <c r="GM9" s="35">
        <v>231678.13</v>
      </c>
      <c r="GN9" s="35">
        <v>231678.13</v>
      </c>
      <c r="GO9" s="35">
        <v>231678.13</v>
      </c>
      <c r="GP9" s="35">
        <v>231678.13</v>
      </c>
      <c r="GQ9" s="35">
        <v>231678.13</v>
      </c>
      <c r="GR9" s="35">
        <v>231678.13</v>
      </c>
      <c r="GS9" s="35">
        <v>231678.13</v>
      </c>
      <c r="GT9" s="35">
        <v>231678.13</v>
      </c>
      <c r="GU9" s="35">
        <v>231678.13</v>
      </c>
      <c r="GV9" s="35">
        <v>231678.13</v>
      </c>
      <c r="GW9" s="35">
        <v>231678.13</v>
      </c>
      <c r="GX9" s="35">
        <v>231678.13</v>
      </c>
      <c r="GY9" s="35">
        <v>231678.13</v>
      </c>
      <c r="GZ9" s="35">
        <v>231678.13</v>
      </c>
      <c r="HA9" s="35">
        <v>231678.13</v>
      </c>
      <c r="HB9" s="35">
        <v>231678.13</v>
      </c>
      <c r="HC9" s="35">
        <v>231678.13</v>
      </c>
      <c r="HD9" s="35">
        <v>231678.13</v>
      </c>
      <c r="HE9" s="35">
        <v>231678.13</v>
      </c>
      <c r="HF9" s="35">
        <v>231678.13</v>
      </c>
      <c r="HG9" s="35">
        <v>231678.13</v>
      </c>
      <c r="HH9" s="35">
        <v>231678.13</v>
      </c>
      <c r="HI9" s="35">
        <v>231678.13</v>
      </c>
      <c r="HJ9" s="35">
        <v>231678.13</v>
      </c>
      <c r="HK9" s="35">
        <v>231678.13</v>
      </c>
      <c r="HL9" s="35">
        <v>231678.13</v>
      </c>
      <c r="HM9" s="35">
        <v>231678.13</v>
      </c>
      <c r="HN9" s="35">
        <v>231678.13</v>
      </c>
      <c r="HO9" s="35">
        <v>231678.13</v>
      </c>
      <c r="HP9" s="35">
        <v>231678.13</v>
      </c>
      <c r="HQ9" s="35">
        <v>231678.13</v>
      </c>
      <c r="HR9" s="35">
        <v>231678.13</v>
      </c>
      <c r="HS9" s="35">
        <v>231678.13</v>
      </c>
      <c r="HT9" s="35">
        <v>231678.13</v>
      </c>
      <c r="HU9" s="35">
        <v>231678.13</v>
      </c>
      <c r="HV9" s="35">
        <v>231678.13</v>
      </c>
      <c r="HW9" s="35">
        <v>231678.13</v>
      </c>
      <c r="HX9" s="35">
        <v>231678.13</v>
      </c>
      <c r="HY9" s="35">
        <v>231678.13</v>
      </c>
      <c r="HZ9" s="35">
        <v>231678.13</v>
      </c>
      <c r="IA9" s="35">
        <v>231678.13</v>
      </c>
      <c r="IB9" s="35">
        <v>231678.13</v>
      </c>
      <c r="IC9" s="35">
        <v>231678.13</v>
      </c>
      <c r="ID9" s="35">
        <v>231678.13</v>
      </c>
      <c r="IE9" s="35">
        <v>231678.13</v>
      </c>
      <c r="IF9" s="35">
        <v>231678.13</v>
      </c>
      <c r="IG9" s="35">
        <v>231678.13</v>
      </c>
      <c r="IH9" s="35">
        <v>231678.13</v>
      </c>
      <c r="II9" s="35">
        <v>231678.13</v>
      </c>
      <c r="IJ9" s="35">
        <v>231678.13</v>
      </c>
      <c r="IK9" s="35">
        <v>231678.13</v>
      </c>
      <c r="IL9" s="35">
        <v>231678.13</v>
      </c>
      <c r="IM9" s="35">
        <v>231678.13</v>
      </c>
      <c r="IN9" s="35">
        <v>231678.13</v>
      </c>
      <c r="IO9" s="35">
        <v>231678.13</v>
      </c>
      <c r="IP9" s="35">
        <v>231678.13</v>
      </c>
      <c r="IQ9" s="35">
        <v>231678.13</v>
      </c>
      <c r="IR9" s="35">
        <v>231678.13</v>
      </c>
      <c r="IS9" s="35">
        <v>231678.13</v>
      </c>
      <c r="IT9" s="35">
        <v>231678.13</v>
      </c>
      <c r="IU9" s="91"/>
    </row>
    <row r="10" spans="1:255" s="39" customFormat="1" ht="15.75" customHeight="1" x14ac:dyDescent="0.25">
      <c r="A10" s="14"/>
      <c r="B10" s="12" t="s">
        <v>24</v>
      </c>
      <c r="C10" s="12" t="s">
        <v>15</v>
      </c>
      <c r="D10" s="35">
        <v>9306.7950000000001</v>
      </c>
      <c r="E10" s="35">
        <v>9228.4969999999994</v>
      </c>
      <c r="F10" s="35">
        <f>9259672/1000</f>
        <v>9259.6720000000005</v>
      </c>
      <c r="G10" s="35">
        <v>9275.0769999999993</v>
      </c>
      <c r="H10" s="35">
        <v>9324.6710000000003</v>
      </c>
      <c r="I10" s="35">
        <v>9275.0769999999993</v>
      </c>
      <c r="J10" s="35">
        <v>9275.0769999999993</v>
      </c>
      <c r="K10" s="35">
        <v>9275.0769999999993</v>
      </c>
      <c r="L10" s="35">
        <v>9275.0769999999993</v>
      </c>
      <c r="M10" s="35">
        <v>9275.0769999999993</v>
      </c>
      <c r="N10" s="35">
        <v>9275.0769999999993</v>
      </c>
      <c r="O10" s="35">
        <v>9275.0769999999993</v>
      </c>
      <c r="P10" s="35">
        <v>9275.0769999999993</v>
      </c>
      <c r="Q10" s="35">
        <v>9275.0769999999993</v>
      </c>
      <c r="R10" s="35">
        <v>9275.0769999999993</v>
      </c>
      <c r="S10" s="35">
        <v>9275.0769999999993</v>
      </c>
      <c r="T10" s="35">
        <v>9275.0769999999993</v>
      </c>
      <c r="U10" s="35">
        <v>9275.0769999999993</v>
      </c>
      <c r="V10" s="35">
        <v>9275.0769999999993</v>
      </c>
      <c r="W10" s="35">
        <v>9275.0769999999993</v>
      </c>
      <c r="X10" s="35">
        <v>9275.0769999999993</v>
      </c>
      <c r="Y10" s="35">
        <v>9275.0769999999993</v>
      </c>
      <c r="Z10" s="35">
        <v>9275.0769999999993</v>
      </c>
      <c r="AA10" s="35">
        <v>9275.0769999999993</v>
      </c>
      <c r="AB10" s="35">
        <v>9275.0769999999993</v>
      </c>
      <c r="AC10" s="35">
        <v>9275.0769999999993</v>
      </c>
      <c r="AD10" s="35">
        <v>9275.0769999999993</v>
      </c>
      <c r="AE10" s="35">
        <v>9275.0769999999993</v>
      </c>
      <c r="AF10" s="35">
        <v>9275.0769999999993</v>
      </c>
      <c r="AG10" s="35">
        <v>9275.0769999999993</v>
      </c>
      <c r="AH10" s="35">
        <v>9275.0769999999993</v>
      </c>
      <c r="AI10" s="35">
        <v>9275.0769999999993</v>
      </c>
      <c r="AJ10" s="35">
        <v>9275.0769999999993</v>
      </c>
      <c r="AK10" s="35">
        <v>9275.0769999999993</v>
      </c>
      <c r="AL10" s="35">
        <v>9275.0769999999993</v>
      </c>
      <c r="AM10" s="35">
        <v>9275.0769999999993</v>
      </c>
      <c r="AN10" s="35">
        <v>9275.0769999999993</v>
      </c>
      <c r="AO10" s="35">
        <v>9275.0769999999993</v>
      </c>
      <c r="AP10" s="35">
        <v>9275.0769999999993</v>
      </c>
      <c r="AQ10" s="35">
        <v>9275.0769999999993</v>
      </c>
      <c r="AR10" s="35">
        <v>9275.0769999999993</v>
      </c>
      <c r="AS10" s="35">
        <v>9275.0769999999993</v>
      </c>
      <c r="AT10" s="35">
        <v>9275.0769999999993</v>
      </c>
      <c r="AU10" s="35">
        <v>9275.0769999999993</v>
      </c>
      <c r="AV10" s="35">
        <v>9275.0769999999993</v>
      </c>
      <c r="AW10" s="35">
        <v>9275.0769999999993</v>
      </c>
      <c r="AX10" s="35">
        <v>9275.0769999999993</v>
      </c>
      <c r="AY10" s="35">
        <v>9275.0769999999993</v>
      </c>
      <c r="AZ10" s="35">
        <v>9275.0769999999993</v>
      </c>
      <c r="BA10" s="35">
        <v>9275.0769999999993</v>
      </c>
      <c r="BB10" s="35">
        <v>9275.0769999999993</v>
      </c>
      <c r="BC10" s="35">
        <v>9275.0769999999993</v>
      </c>
      <c r="BD10" s="35">
        <v>9275.0769999999993</v>
      </c>
      <c r="BE10" s="35">
        <v>9275.0769999999993</v>
      </c>
      <c r="BF10" s="35">
        <v>9275.0769999999993</v>
      </c>
      <c r="BG10" s="35">
        <v>9275.0769999999993</v>
      </c>
      <c r="BH10" s="35">
        <v>9275.0769999999993</v>
      </c>
      <c r="BI10" s="35">
        <v>9275.0769999999993</v>
      </c>
      <c r="BJ10" s="35">
        <v>9275.0769999999993</v>
      </c>
      <c r="BK10" s="35">
        <v>9275.0769999999993</v>
      </c>
      <c r="BL10" s="35">
        <v>9275.0769999999993</v>
      </c>
      <c r="BM10" s="35">
        <v>9275.0769999999993</v>
      </c>
      <c r="BN10" s="35">
        <v>9275.0769999999993</v>
      </c>
      <c r="BO10" s="35">
        <v>9275.0769999999993</v>
      </c>
      <c r="BP10" s="35">
        <v>9275.0769999999993</v>
      </c>
      <c r="BQ10" s="35">
        <v>9275.0769999999993</v>
      </c>
      <c r="BR10" s="35">
        <v>9275.0769999999993</v>
      </c>
      <c r="BS10" s="35">
        <v>9275.0769999999993</v>
      </c>
      <c r="BT10" s="35">
        <v>9275.0769999999993</v>
      </c>
      <c r="BU10" s="35">
        <v>9275.0769999999993</v>
      </c>
      <c r="BV10" s="35">
        <v>9275.0769999999993</v>
      </c>
      <c r="BW10" s="35">
        <v>9275.0769999999993</v>
      </c>
      <c r="BX10" s="35">
        <v>9275.0769999999993</v>
      </c>
      <c r="BY10" s="35">
        <v>9275.0769999999993</v>
      </c>
      <c r="BZ10" s="35">
        <v>9275.0769999999993</v>
      </c>
      <c r="CA10" s="35">
        <v>9275.0769999999993</v>
      </c>
      <c r="CB10" s="35">
        <v>9275.0769999999993</v>
      </c>
      <c r="CC10" s="35">
        <v>9275.0769999999993</v>
      </c>
      <c r="CD10" s="35">
        <v>9275.0769999999993</v>
      </c>
      <c r="CE10" s="35">
        <v>9275.0769999999993</v>
      </c>
      <c r="CF10" s="35">
        <v>9275.0769999999993</v>
      </c>
      <c r="CG10" s="35">
        <v>9275.0769999999993</v>
      </c>
      <c r="CH10" s="35">
        <v>9275.0769999999993</v>
      </c>
      <c r="CI10" s="35">
        <v>9275.0769999999993</v>
      </c>
      <c r="CJ10" s="35">
        <v>9275.0769999999993</v>
      </c>
      <c r="CK10" s="35">
        <v>9275.0769999999993</v>
      </c>
      <c r="CL10" s="35">
        <v>9275.0769999999993</v>
      </c>
      <c r="CM10" s="35">
        <v>9275.0769999999993</v>
      </c>
      <c r="CN10" s="35">
        <v>9275.0769999999993</v>
      </c>
      <c r="CO10" s="35">
        <v>9275.0769999999993</v>
      </c>
      <c r="CP10" s="35">
        <v>9275.0769999999993</v>
      </c>
      <c r="CQ10" s="35">
        <v>9275.0769999999993</v>
      </c>
      <c r="CR10" s="35">
        <v>9275.0769999999993</v>
      </c>
      <c r="CS10" s="35">
        <v>9275.0769999999993</v>
      </c>
      <c r="CT10" s="35">
        <v>9275.0769999999993</v>
      </c>
      <c r="CU10" s="35">
        <v>9275.0769999999993</v>
      </c>
      <c r="CV10" s="35">
        <v>9275.0769999999993</v>
      </c>
      <c r="CW10" s="35">
        <v>9275.0769999999993</v>
      </c>
      <c r="CX10" s="35">
        <v>9275.0769999999993</v>
      </c>
      <c r="CY10" s="35">
        <v>9275.0769999999993</v>
      </c>
      <c r="CZ10" s="35">
        <v>9275.0769999999993</v>
      </c>
      <c r="DA10" s="35">
        <v>9275.0769999999993</v>
      </c>
      <c r="DB10" s="35">
        <v>9275.0769999999993</v>
      </c>
      <c r="DC10" s="35">
        <v>9275.0769999999993</v>
      </c>
      <c r="DD10" s="35">
        <v>9275.0769999999993</v>
      </c>
      <c r="DE10" s="35">
        <v>9275.0769999999993</v>
      </c>
      <c r="DF10" s="35">
        <v>9275.0769999999993</v>
      </c>
      <c r="DG10" s="35">
        <v>9275.0769999999993</v>
      </c>
      <c r="DH10" s="35">
        <v>9275.0769999999993</v>
      </c>
      <c r="DI10" s="35">
        <v>9275.0769999999993</v>
      </c>
      <c r="DJ10" s="35">
        <v>9275.0769999999993</v>
      </c>
      <c r="DK10" s="35">
        <v>9275.0769999999993</v>
      </c>
      <c r="DL10" s="35">
        <v>9275.0769999999993</v>
      </c>
      <c r="DM10" s="35">
        <v>9275.0769999999993</v>
      </c>
      <c r="DN10" s="35">
        <v>9275.0769999999993</v>
      </c>
      <c r="DO10" s="35">
        <v>9275.0769999999993</v>
      </c>
      <c r="DP10" s="35">
        <v>9275.0769999999993</v>
      </c>
      <c r="DQ10" s="35">
        <v>9275.0769999999993</v>
      </c>
      <c r="DR10" s="35">
        <v>9275.0769999999993</v>
      </c>
      <c r="DS10" s="35">
        <v>9275.0769999999993</v>
      </c>
      <c r="DT10" s="35">
        <v>9275.0769999999993</v>
      </c>
      <c r="DU10" s="35">
        <v>9275.0769999999993</v>
      </c>
      <c r="DV10" s="35">
        <v>9275.0769999999993</v>
      </c>
      <c r="DW10" s="35">
        <v>9275.0769999999993</v>
      </c>
      <c r="DX10" s="35">
        <v>9275.0769999999993</v>
      </c>
      <c r="DY10" s="35">
        <v>9275.0769999999993</v>
      </c>
      <c r="DZ10" s="35">
        <v>9275.0769999999993</v>
      </c>
      <c r="EA10" s="35">
        <v>9275.0769999999993</v>
      </c>
      <c r="EB10" s="35">
        <v>9275.0769999999993</v>
      </c>
      <c r="EC10" s="35">
        <v>9275.0769999999993</v>
      </c>
      <c r="ED10" s="35">
        <v>9275.0769999999993</v>
      </c>
      <c r="EE10" s="35">
        <v>9275.0769999999993</v>
      </c>
      <c r="EF10" s="35">
        <v>9275.0769999999993</v>
      </c>
      <c r="EG10" s="35">
        <v>9275.0769999999993</v>
      </c>
      <c r="EH10" s="35">
        <v>9275.0769999999993</v>
      </c>
      <c r="EI10" s="35">
        <v>9275.0769999999993</v>
      </c>
      <c r="EJ10" s="35">
        <v>9275.0769999999993</v>
      </c>
      <c r="EK10" s="35">
        <v>9275.0769999999993</v>
      </c>
      <c r="EL10" s="35">
        <v>9275.0769999999993</v>
      </c>
      <c r="EM10" s="35">
        <v>9275.0769999999993</v>
      </c>
      <c r="EN10" s="35">
        <v>9275.0769999999993</v>
      </c>
      <c r="EO10" s="35">
        <v>9275.0769999999993</v>
      </c>
      <c r="EP10" s="35">
        <v>9275.0769999999993</v>
      </c>
      <c r="EQ10" s="35">
        <v>9275.0769999999993</v>
      </c>
      <c r="ER10" s="35">
        <v>9275.0769999999993</v>
      </c>
      <c r="ES10" s="35">
        <v>9275.0769999999993</v>
      </c>
      <c r="ET10" s="35">
        <v>9275.0769999999993</v>
      </c>
      <c r="EU10" s="35">
        <v>9275.0769999999993</v>
      </c>
      <c r="EV10" s="35">
        <v>9275.0769999999993</v>
      </c>
      <c r="EW10" s="35">
        <v>9275.0769999999993</v>
      </c>
      <c r="EX10" s="35">
        <v>9275.0769999999993</v>
      </c>
      <c r="EY10" s="35">
        <v>9275.0769999999993</v>
      </c>
      <c r="EZ10" s="35">
        <v>9275.0769999999993</v>
      </c>
      <c r="FA10" s="35">
        <v>9275.0769999999993</v>
      </c>
      <c r="FB10" s="35">
        <v>9275.0769999999993</v>
      </c>
      <c r="FC10" s="35">
        <v>9275.0769999999993</v>
      </c>
      <c r="FD10" s="35">
        <v>9275.0769999999993</v>
      </c>
      <c r="FE10" s="35">
        <v>9275.0769999999993</v>
      </c>
      <c r="FF10" s="35">
        <v>9275.0769999999993</v>
      </c>
      <c r="FG10" s="35">
        <v>9275.0769999999993</v>
      </c>
      <c r="FH10" s="35">
        <v>9275.0769999999993</v>
      </c>
      <c r="FI10" s="35">
        <v>9275.0769999999993</v>
      </c>
      <c r="FJ10" s="35">
        <v>9275.0769999999993</v>
      </c>
      <c r="FK10" s="35">
        <v>9275.0769999999993</v>
      </c>
      <c r="FL10" s="35">
        <v>9275.0769999999993</v>
      </c>
      <c r="FM10" s="35">
        <v>9275.0769999999993</v>
      </c>
      <c r="FN10" s="35">
        <v>9275.0769999999993</v>
      </c>
      <c r="FO10" s="35">
        <v>9275.0769999999993</v>
      </c>
      <c r="FP10" s="35">
        <v>9275.0769999999993</v>
      </c>
      <c r="FQ10" s="35">
        <v>9275.0769999999993</v>
      </c>
      <c r="FR10" s="35">
        <v>9275.0769999999993</v>
      </c>
      <c r="FS10" s="35">
        <v>9275.0769999999993</v>
      </c>
      <c r="FT10" s="35">
        <v>9275.0769999999993</v>
      </c>
      <c r="FU10" s="35">
        <v>9275.0769999999993</v>
      </c>
      <c r="FV10" s="35">
        <v>9275.0769999999993</v>
      </c>
      <c r="FW10" s="35">
        <v>9275.0769999999993</v>
      </c>
      <c r="FX10" s="35">
        <v>9275.0769999999993</v>
      </c>
      <c r="FY10" s="35">
        <v>9275.0769999999993</v>
      </c>
      <c r="FZ10" s="35">
        <v>9275.0769999999993</v>
      </c>
      <c r="GA10" s="35">
        <v>9275.0769999999993</v>
      </c>
      <c r="GB10" s="35">
        <v>9275.0769999999993</v>
      </c>
      <c r="GC10" s="35">
        <v>9275.0769999999993</v>
      </c>
      <c r="GD10" s="35">
        <v>9275.0769999999993</v>
      </c>
      <c r="GE10" s="35">
        <v>9275.0769999999993</v>
      </c>
      <c r="GF10" s="35">
        <v>9275.0769999999993</v>
      </c>
      <c r="GG10" s="35">
        <v>9275.0769999999993</v>
      </c>
      <c r="GH10" s="35">
        <v>9275.0769999999993</v>
      </c>
      <c r="GI10" s="35">
        <v>9275.0769999999993</v>
      </c>
      <c r="GJ10" s="35">
        <v>9275.0769999999993</v>
      </c>
      <c r="GK10" s="35">
        <v>9275.0769999999993</v>
      </c>
      <c r="GL10" s="35">
        <v>9275.0769999999993</v>
      </c>
      <c r="GM10" s="35">
        <v>9275.0769999999993</v>
      </c>
      <c r="GN10" s="35">
        <v>9275.0769999999993</v>
      </c>
      <c r="GO10" s="35">
        <v>9275.0769999999993</v>
      </c>
      <c r="GP10" s="35">
        <v>9275.0769999999993</v>
      </c>
      <c r="GQ10" s="35">
        <v>9275.0769999999993</v>
      </c>
      <c r="GR10" s="35">
        <v>9275.0769999999993</v>
      </c>
      <c r="GS10" s="35">
        <v>9275.0769999999993</v>
      </c>
      <c r="GT10" s="35">
        <v>9275.0769999999993</v>
      </c>
      <c r="GU10" s="35">
        <v>9275.0769999999993</v>
      </c>
      <c r="GV10" s="35">
        <v>9275.0769999999993</v>
      </c>
      <c r="GW10" s="35">
        <v>9275.0769999999993</v>
      </c>
      <c r="GX10" s="35">
        <v>9275.0769999999993</v>
      </c>
      <c r="GY10" s="35">
        <v>9275.0769999999993</v>
      </c>
      <c r="GZ10" s="35">
        <v>9275.0769999999993</v>
      </c>
      <c r="HA10" s="35">
        <v>9275.0769999999993</v>
      </c>
      <c r="HB10" s="35">
        <v>9275.0769999999993</v>
      </c>
      <c r="HC10" s="35">
        <v>9275.0769999999993</v>
      </c>
      <c r="HD10" s="35">
        <v>9275.0769999999993</v>
      </c>
      <c r="HE10" s="35">
        <v>9275.0769999999993</v>
      </c>
      <c r="HF10" s="35">
        <v>9275.0769999999993</v>
      </c>
      <c r="HG10" s="35">
        <v>9275.0769999999993</v>
      </c>
      <c r="HH10" s="35">
        <v>9275.0769999999993</v>
      </c>
      <c r="HI10" s="35">
        <v>9275.0769999999993</v>
      </c>
      <c r="HJ10" s="35">
        <v>9275.0769999999993</v>
      </c>
      <c r="HK10" s="35">
        <v>9275.0769999999993</v>
      </c>
      <c r="HL10" s="35">
        <v>9275.0769999999993</v>
      </c>
      <c r="HM10" s="35">
        <v>9275.0769999999993</v>
      </c>
      <c r="HN10" s="35">
        <v>9275.0769999999993</v>
      </c>
      <c r="HO10" s="35">
        <v>9275.0769999999993</v>
      </c>
      <c r="HP10" s="35">
        <v>9275.0769999999993</v>
      </c>
      <c r="HQ10" s="35">
        <v>9275.0769999999993</v>
      </c>
      <c r="HR10" s="35">
        <v>9275.0769999999993</v>
      </c>
      <c r="HS10" s="35">
        <v>9275.0769999999993</v>
      </c>
      <c r="HT10" s="35">
        <v>9275.0769999999993</v>
      </c>
      <c r="HU10" s="35">
        <v>9275.0769999999993</v>
      </c>
      <c r="HV10" s="35">
        <v>9275.0769999999993</v>
      </c>
      <c r="HW10" s="35">
        <v>9275.0769999999993</v>
      </c>
      <c r="HX10" s="35">
        <v>9275.0769999999993</v>
      </c>
      <c r="HY10" s="35">
        <v>9275.0769999999993</v>
      </c>
      <c r="HZ10" s="35">
        <v>9275.0769999999993</v>
      </c>
      <c r="IA10" s="35">
        <v>9275.0769999999993</v>
      </c>
      <c r="IB10" s="35">
        <v>9275.0769999999993</v>
      </c>
      <c r="IC10" s="35">
        <v>9275.0769999999993</v>
      </c>
      <c r="ID10" s="35">
        <v>9275.0769999999993</v>
      </c>
      <c r="IE10" s="35">
        <v>9275.0769999999993</v>
      </c>
      <c r="IF10" s="35">
        <v>9275.0769999999993</v>
      </c>
      <c r="IG10" s="35">
        <v>9275.0769999999993</v>
      </c>
      <c r="IH10" s="35">
        <v>9275.0769999999993</v>
      </c>
      <c r="II10" s="35">
        <v>9275.0769999999993</v>
      </c>
      <c r="IJ10" s="35">
        <v>9275.0769999999993</v>
      </c>
      <c r="IK10" s="35">
        <v>9275.0769999999993</v>
      </c>
      <c r="IL10" s="35">
        <v>9275.0769999999993</v>
      </c>
      <c r="IM10" s="35">
        <v>9275.0769999999993</v>
      </c>
      <c r="IN10" s="35">
        <v>9275.0769999999993</v>
      </c>
      <c r="IO10" s="35">
        <v>9275.0769999999993</v>
      </c>
      <c r="IP10" s="35">
        <v>9275.0769999999993</v>
      </c>
      <c r="IQ10" s="35">
        <v>9275.0769999999993</v>
      </c>
      <c r="IR10" s="35">
        <v>9275.0769999999993</v>
      </c>
      <c r="IS10" s="35">
        <v>9275.0769999999993</v>
      </c>
      <c r="IT10" s="35">
        <v>9275.0769999999993</v>
      </c>
      <c r="IU10" s="91"/>
    </row>
    <row r="11" spans="1:255" s="39" customFormat="1" ht="15.75" customHeight="1" x14ac:dyDescent="0.25">
      <c r="A11" s="14"/>
      <c r="B11" s="26" t="s">
        <v>25</v>
      </c>
      <c r="C11" s="26" t="s">
        <v>16</v>
      </c>
      <c r="D11" s="35">
        <v>2119.578</v>
      </c>
      <c r="E11" s="35">
        <v>2271.962</v>
      </c>
      <c r="F11" s="35">
        <f>2220543/1000</f>
        <v>2220.5430000000001</v>
      </c>
      <c r="G11" s="35">
        <v>2644.8</v>
      </c>
      <c r="H11" s="35">
        <v>3109.0239999999999</v>
      </c>
      <c r="I11" s="35">
        <v>2644.8</v>
      </c>
      <c r="J11" s="35">
        <v>2644.8</v>
      </c>
      <c r="K11" s="35">
        <v>2644.8</v>
      </c>
      <c r="L11" s="35">
        <v>2644.8</v>
      </c>
      <c r="M11" s="35">
        <v>2644.8</v>
      </c>
      <c r="N11" s="35">
        <v>2644.8</v>
      </c>
      <c r="O11" s="35">
        <v>2644.8</v>
      </c>
      <c r="P11" s="35">
        <v>2644.8</v>
      </c>
      <c r="Q11" s="35">
        <v>2644.8</v>
      </c>
      <c r="R11" s="35">
        <v>2644.8</v>
      </c>
      <c r="S11" s="35">
        <v>2644.8</v>
      </c>
      <c r="T11" s="35">
        <v>2644.8</v>
      </c>
      <c r="U11" s="35">
        <v>2644.8</v>
      </c>
      <c r="V11" s="35">
        <v>2644.8</v>
      </c>
      <c r="W11" s="35">
        <v>2644.8</v>
      </c>
      <c r="X11" s="35">
        <v>2644.8</v>
      </c>
      <c r="Y11" s="35">
        <v>2644.8</v>
      </c>
      <c r="Z11" s="35">
        <v>2644.8</v>
      </c>
      <c r="AA11" s="35">
        <v>2644.8</v>
      </c>
      <c r="AB11" s="35">
        <v>2644.8</v>
      </c>
      <c r="AC11" s="35">
        <v>2644.8</v>
      </c>
      <c r="AD11" s="35">
        <v>2644.8</v>
      </c>
      <c r="AE11" s="35">
        <v>2644.8</v>
      </c>
      <c r="AF11" s="35">
        <v>2644.8</v>
      </c>
      <c r="AG11" s="35">
        <v>2644.8</v>
      </c>
      <c r="AH11" s="35">
        <v>2644.8</v>
      </c>
      <c r="AI11" s="35">
        <v>2644.8</v>
      </c>
      <c r="AJ11" s="35">
        <v>2644.8</v>
      </c>
      <c r="AK11" s="35">
        <v>2644.8</v>
      </c>
      <c r="AL11" s="35">
        <v>2644.8</v>
      </c>
      <c r="AM11" s="35">
        <v>2644.8</v>
      </c>
      <c r="AN11" s="35">
        <v>2644.8</v>
      </c>
      <c r="AO11" s="35">
        <v>2644.8</v>
      </c>
      <c r="AP11" s="35">
        <v>2644.8</v>
      </c>
      <c r="AQ11" s="35">
        <v>2644.8</v>
      </c>
      <c r="AR11" s="35">
        <v>2644.8</v>
      </c>
      <c r="AS11" s="35">
        <v>2644.8</v>
      </c>
      <c r="AT11" s="35">
        <v>2644.8</v>
      </c>
      <c r="AU11" s="35">
        <v>2644.8</v>
      </c>
      <c r="AV11" s="35">
        <v>2644.8</v>
      </c>
      <c r="AW11" s="35">
        <v>2644.8</v>
      </c>
      <c r="AX11" s="35">
        <v>2644.8</v>
      </c>
      <c r="AY11" s="35">
        <v>2644.8</v>
      </c>
      <c r="AZ11" s="35">
        <v>2644.8</v>
      </c>
      <c r="BA11" s="35">
        <v>2644.8</v>
      </c>
      <c r="BB11" s="35">
        <v>2644.8</v>
      </c>
      <c r="BC11" s="35">
        <v>2644.8</v>
      </c>
      <c r="BD11" s="35">
        <v>2644.8</v>
      </c>
      <c r="BE11" s="35">
        <v>2644.8</v>
      </c>
      <c r="BF11" s="35">
        <v>2644.8</v>
      </c>
      <c r="BG11" s="35">
        <v>2644.8</v>
      </c>
      <c r="BH11" s="35">
        <v>2644.8</v>
      </c>
      <c r="BI11" s="35">
        <v>2644.8</v>
      </c>
      <c r="BJ11" s="35">
        <v>2644.8</v>
      </c>
      <c r="BK11" s="35">
        <v>2644.8</v>
      </c>
      <c r="BL11" s="35">
        <v>2644.8</v>
      </c>
      <c r="BM11" s="35">
        <v>2644.8</v>
      </c>
      <c r="BN11" s="35">
        <v>2644.8</v>
      </c>
      <c r="BO11" s="35">
        <v>2644.8</v>
      </c>
      <c r="BP11" s="35">
        <v>2644.8</v>
      </c>
      <c r="BQ11" s="35">
        <v>2644.8</v>
      </c>
      <c r="BR11" s="35">
        <v>2644.8</v>
      </c>
      <c r="BS11" s="35">
        <v>2644.8</v>
      </c>
      <c r="BT11" s="35">
        <v>2644.8</v>
      </c>
      <c r="BU11" s="35">
        <v>2644.8</v>
      </c>
      <c r="BV11" s="35">
        <v>2644.8</v>
      </c>
      <c r="BW11" s="35">
        <v>2644.8</v>
      </c>
      <c r="BX11" s="35">
        <v>2644.8</v>
      </c>
      <c r="BY11" s="35">
        <v>2644.8</v>
      </c>
      <c r="BZ11" s="35">
        <v>2644.8</v>
      </c>
      <c r="CA11" s="35">
        <v>2644.8</v>
      </c>
      <c r="CB11" s="35">
        <v>2644.8</v>
      </c>
      <c r="CC11" s="35">
        <v>2644.8</v>
      </c>
      <c r="CD11" s="35">
        <v>2644.8</v>
      </c>
      <c r="CE11" s="35">
        <v>2644.8</v>
      </c>
      <c r="CF11" s="35">
        <v>2644.8</v>
      </c>
      <c r="CG11" s="35">
        <v>2644.8</v>
      </c>
      <c r="CH11" s="35">
        <v>2644.8</v>
      </c>
      <c r="CI11" s="35">
        <v>2644.8</v>
      </c>
      <c r="CJ11" s="35">
        <v>2644.8</v>
      </c>
      <c r="CK11" s="35">
        <v>2644.8</v>
      </c>
      <c r="CL11" s="35">
        <v>2644.8</v>
      </c>
      <c r="CM11" s="35">
        <v>2644.8</v>
      </c>
      <c r="CN11" s="35">
        <v>2644.8</v>
      </c>
      <c r="CO11" s="35">
        <v>2644.8</v>
      </c>
      <c r="CP11" s="35">
        <v>2644.8</v>
      </c>
      <c r="CQ11" s="35">
        <v>2644.8</v>
      </c>
      <c r="CR11" s="35">
        <v>2644.8</v>
      </c>
      <c r="CS11" s="35">
        <v>2644.8</v>
      </c>
      <c r="CT11" s="35">
        <v>2644.8</v>
      </c>
      <c r="CU11" s="35">
        <v>2644.8</v>
      </c>
      <c r="CV11" s="35">
        <v>2644.8</v>
      </c>
      <c r="CW11" s="35">
        <v>2644.8</v>
      </c>
      <c r="CX11" s="35">
        <v>2644.8</v>
      </c>
      <c r="CY11" s="35">
        <v>2644.8</v>
      </c>
      <c r="CZ11" s="35">
        <v>2644.8</v>
      </c>
      <c r="DA11" s="35">
        <v>2644.8</v>
      </c>
      <c r="DB11" s="35">
        <v>2644.8</v>
      </c>
      <c r="DC11" s="35">
        <v>2644.8</v>
      </c>
      <c r="DD11" s="35">
        <v>2644.8</v>
      </c>
      <c r="DE11" s="35">
        <v>2644.8</v>
      </c>
      <c r="DF11" s="35">
        <v>2644.8</v>
      </c>
      <c r="DG11" s="35">
        <v>2644.8</v>
      </c>
      <c r="DH11" s="35">
        <v>2644.8</v>
      </c>
      <c r="DI11" s="35">
        <v>2644.8</v>
      </c>
      <c r="DJ11" s="35">
        <v>2644.8</v>
      </c>
      <c r="DK11" s="35">
        <v>2644.8</v>
      </c>
      <c r="DL11" s="35">
        <v>2644.8</v>
      </c>
      <c r="DM11" s="35">
        <v>2644.8</v>
      </c>
      <c r="DN11" s="35">
        <v>2644.8</v>
      </c>
      <c r="DO11" s="35">
        <v>2644.8</v>
      </c>
      <c r="DP11" s="35">
        <v>2644.8</v>
      </c>
      <c r="DQ11" s="35">
        <v>2644.8</v>
      </c>
      <c r="DR11" s="35">
        <v>2644.8</v>
      </c>
      <c r="DS11" s="35">
        <v>2644.8</v>
      </c>
      <c r="DT11" s="35">
        <v>2644.8</v>
      </c>
      <c r="DU11" s="35">
        <v>2644.8</v>
      </c>
      <c r="DV11" s="35">
        <v>2644.8</v>
      </c>
      <c r="DW11" s="35">
        <v>2644.8</v>
      </c>
      <c r="DX11" s="35">
        <v>2644.8</v>
      </c>
      <c r="DY11" s="35">
        <v>2644.8</v>
      </c>
      <c r="DZ11" s="35">
        <v>2644.8</v>
      </c>
      <c r="EA11" s="35">
        <v>2644.8</v>
      </c>
      <c r="EB11" s="35">
        <v>2644.8</v>
      </c>
      <c r="EC11" s="35">
        <v>2644.8</v>
      </c>
      <c r="ED11" s="35">
        <v>2644.8</v>
      </c>
      <c r="EE11" s="35">
        <v>2644.8</v>
      </c>
      <c r="EF11" s="35">
        <v>2644.8</v>
      </c>
      <c r="EG11" s="35">
        <v>2644.8</v>
      </c>
      <c r="EH11" s="35">
        <v>2644.8</v>
      </c>
      <c r="EI11" s="35">
        <v>2644.8</v>
      </c>
      <c r="EJ11" s="35">
        <v>2644.8</v>
      </c>
      <c r="EK11" s="35">
        <v>2644.8</v>
      </c>
      <c r="EL11" s="35">
        <v>2644.8</v>
      </c>
      <c r="EM11" s="35">
        <v>2644.8</v>
      </c>
      <c r="EN11" s="35">
        <v>2644.8</v>
      </c>
      <c r="EO11" s="35">
        <v>2644.8</v>
      </c>
      <c r="EP11" s="35">
        <v>2644.8</v>
      </c>
      <c r="EQ11" s="35">
        <v>2644.8</v>
      </c>
      <c r="ER11" s="35">
        <v>2644.8</v>
      </c>
      <c r="ES11" s="35">
        <v>2644.8</v>
      </c>
      <c r="ET11" s="35">
        <v>2644.8</v>
      </c>
      <c r="EU11" s="35">
        <v>2644.8</v>
      </c>
      <c r="EV11" s="35">
        <v>2644.8</v>
      </c>
      <c r="EW11" s="35">
        <v>2644.8</v>
      </c>
      <c r="EX11" s="35">
        <v>2644.8</v>
      </c>
      <c r="EY11" s="35">
        <v>2644.8</v>
      </c>
      <c r="EZ11" s="35">
        <v>2644.8</v>
      </c>
      <c r="FA11" s="35">
        <v>2644.8</v>
      </c>
      <c r="FB11" s="35">
        <v>2644.8</v>
      </c>
      <c r="FC11" s="35">
        <v>2644.8</v>
      </c>
      <c r="FD11" s="35">
        <v>2644.8</v>
      </c>
      <c r="FE11" s="35">
        <v>2644.8</v>
      </c>
      <c r="FF11" s="35">
        <v>2644.8</v>
      </c>
      <c r="FG11" s="35">
        <v>2644.8</v>
      </c>
      <c r="FH11" s="35">
        <v>2644.8</v>
      </c>
      <c r="FI11" s="35">
        <v>2644.8</v>
      </c>
      <c r="FJ11" s="35">
        <v>2644.8</v>
      </c>
      <c r="FK11" s="35">
        <v>2644.8</v>
      </c>
      <c r="FL11" s="35">
        <v>2644.8</v>
      </c>
      <c r="FM11" s="35">
        <v>2644.8</v>
      </c>
      <c r="FN11" s="35">
        <v>2644.8</v>
      </c>
      <c r="FO11" s="35">
        <v>2644.8</v>
      </c>
      <c r="FP11" s="35">
        <v>2644.8</v>
      </c>
      <c r="FQ11" s="35">
        <v>2644.8</v>
      </c>
      <c r="FR11" s="35">
        <v>2644.8</v>
      </c>
      <c r="FS11" s="35">
        <v>2644.8</v>
      </c>
      <c r="FT11" s="35">
        <v>2644.8</v>
      </c>
      <c r="FU11" s="35">
        <v>2644.8</v>
      </c>
      <c r="FV11" s="35">
        <v>2644.8</v>
      </c>
      <c r="FW11" s="35">
        <v>2644.8</v>
      </c>
      <c r="FX11" s="35">
        <v>2644.8</v>
      </c>
      <c r="FY11" s="35">
        <v>2644.8</v>
      </c>
      <c r="FZ11" s="35">
        <v>2644.8</v>
      </c>
      <c r="GA11" s="35">
        <v>2644.8</v>
      </c>
      <c r="GB11" s="35">
        <v>2644.8</v>
      </c>
      <c r="GC11" s="35">
        <v>2644.8</v>
      </c>
      <c r="GD11" s="35">
        <v>2644.8</v>
      </c>
      <c r="GE11" s="35">
        <v>2644.8</v>
      </c>
      <c r="GF11" s="35">
        <v>2644.8</v>
      </c>
      <c r="GG11" s="35">
        <v>2644.8</v>
      </c>
      <c r="GH11" s="35">
        <v>2644.8</v>
      </c>
      <c r="GI11" s="35">
        <v>2644.8</v>
      </c>
      <c r="GJ11" s="35">
        <v>2644.8</v>
      </c>
      <c r="GK11" s="35">
        <v>2644.8</v>
      </c>
      <c r="GL11" s="35">
        <v>2644.8</v>
      </c>
      <c r="GM11" s="35">
        <v>2644.8</v>
      </c>
      <c r="GN11" s="35">
        <v>2644.8</v>
      </c>
      <c r="GO11" s="35">
        <v>2644.8</v>
      </c>
      <c r="GP11" s="35">
        <v>2644.8</v>
      </c>
      <c r="GQ11" s="35">
        <v>2644.8</v>
      </c>
      <c r="GR11" s="35">
        <v>2644.8</v>
      </c>
      <c r="GS11" s="35">
        <v>2644.8</v>
      </c>
      <c r="GT11" s="35">
        <v>2644.8</v>
      </c>
      <c r="GU11" s="35">
        <v>2644.8</v>
      </c>
      <c r="GV11" s="35">
        <v>2644.8</v>
      </c>
      <c r="GW11" s="35">
        <v>2644.8</v>
      </c>
      <c r="GX11" s="35">
        <v>2644.8</v>
      </c>
      <c r="GY11" s="35">
        <v>2644.8</v>
      </c>
      <c r="GZ11" s="35">
        <v>2644.8</v>
      </c>
      <c r="HA11" s="35">
        <v>2644.8</v>
      </c>
      <c r="HB11" s="35">
        <v>2644.8</v>
      </c>
      <c r="HC11" s="35">
        <v>2644.8</v>
      </c>
      <c r="HD11" s="35">
        <v>2644.8</v>
      </c>
      <c r="HE11" s="35">
        <v>2644.8</v>
      </c>
      <c r="HF11" s="35">
        <v>2644.8</v>
      </c>
      <c r="HG11" s="35">
        <v>2644.8</v>
      </c>
      <c r="HH11" s="35">
        <v>2644.8</v>
      </c>
      <c r="HI11" s="35">
        <v>2644.8</v>
      </c>
      <c r="HJ11" s="35">
        <v>2644.8</v>
      </c>
      <c r="HK11" s="35">
        <v>2644.8</v>
      </c>
      <c r="HL11" s="35">
        <v>2644.8</v>
      </c>
      <c r="HM11" s="35">
        <v>2644.8</v>
      </c>
      <c r="HN11" s="35">
        <v>2644.8</v>
      </c>
      <c r="HO11" s="35">
        <v>2644.8</v>
      </c>
      <c r="HP11" s="35">
        <v>2644.8</v>
      </c>
      <c r="HQ11" s="35">
        <v>2644.8</v>
      </c>
      <c r="HR11" s="35">
        <v>2644.8</v>
      </c>
      <c r="HS11" s="35">
        <v>2644.8</v>
      </c>
      <c r="HT11" s="35">
        <v>2644.8</v>
      </c>
      <c r="HU11" s="35">
        <v>2644.8</v>
      </c>
      <c r="HV11" s="35">
        <v>2644.8</v>
      </c>
      <c r="HW11" s="35">
        <v>2644.8</v>
      </c>
      <c r="HX11" s="35">
        <v>2644.8</v>
      </c>
      <c r="HY11" s="35">
        <v>2644.8</v>
      </c>
      <c r="HZ11" s="35">
        <v>2644.8</v>
      </c>
      <c r="IA11" s="35">
        <v>2644.8</v>
      </c>
      <c r="IB11" s="35">
        <v>2644.8</v>
      </c>
      <c r="IC11" s="35">
        <v>2644.8</v>
      </c>
      <c r="ID11" s="35">
        <v>2644.8</v>
      </c>
      <c r="IE11" s="35">
        <v>2644.8</v>
      </c>
      <c r="IF11" s="35">
        <v>2644.8</v>
      </c>
      <c r="IG11" s="35">
        <v>2644.8</v>
      </c>
      <c r="IH11" s="35">
        <v>2644.8</v>
      </c>
      <c r="II11" s="35">
        <v>2644.8</v>
      </c>
      <c r="IJ11" s="35">
        <v>2644.8</v>
      </c>
      <c r="IK11" s="35">
        <v>2644.8</v>
      </c>
      <c r="IL11" s="35">
        <v>2644.8</v>
      </c>
      <c r="IM11" s="35">
        <v>2644.8</v>
      </c>
      <c r="IN11" s="35">
        <v>2644.8</v>
      </c>
      <c r="IO11" s="35">
        <v>2644.8</v>
      </c>
      <c r="IP11" s="35">
        <v>2644.8</v>
      </c>
      <c r="IQ11" s="35">
        <v>2644.8</v>
      </c>
      <c r="IR11" s="35">
        <v>2644.8</v>
      </c>
      <c r="IS11" s="35">
        <v>2644.8</v>
      </c>
      <c r="IT11" s="35">
        <v>2644.8</v>
      </c>
      <c r="IU11" s="91"/>
    </row>
    <row r="12" spans="1:255" s="39" customFormat="1" ht="15.75" customHeight="1" x14ac:dyDescent="0.25">
      <c r="A12" s="14"/>
      <c r="B12" s="26" t="s">
        <v>26</v>
      </c>
      <c r="C12" s="26" t="s">
        <v>17</v>
      </c>
      <c r="D12" s="35">
        <v>829.92100000000005</v>
      </c>
      <c r="E12" s="35">
        <v>982.46100000000001</v>
      </c>
      <c r="F12" s="35">
        <f>1181363/1000</f>
        <v>1181.3630000000001</v>
      </c>
      <c r="G12" s="35">
        <v>1370.913</v>
      </c>
      <c r="H12" s="35">
        <v>1661.894</v>
      </c>
      <c r="I12" s="35">
        <v>1370.913</v>
      </c>
      <c r="J12" s="35">
        <v>1370.913</v>
      </c>
      <c r="K12" s="35">
        <v>1370.913</v>
      </c>
      <c r="L12" s="35">
        <v>1370.913</v>
      </c>
      <c r="M12" s="35">
        <v>1370.913</v>
      </c>
      <c r="N12" s="35">
        <v>1370.913</v>
      </c>
      <c r="O12" s="35">
        <v>1370.913</v>
      </c>
      <c r="P12" s="35">
        <v>1370.913</v>
      </c>
      <c r="Q12" s="35">
        <v>1370.913</v>
      </c>
      <c r="R12" s="35">
        <v>1370.913</v>
      </c>
      <c r="S12" s="35">
        <v>1370.913</v>
      </c>
      <c r="T12" s="35">
        <v>1370.913</v>
      </c>
      <c r="U12" s="35">
        <v>1370.913</v>
      </c>
      <c r="V12" s="35">
        <v>1370.913</v>
      </c>
      <c r="W12" s="35">
        <v>1370.913</v>
      </c>
      <c r="X12" s="35">
        <v>1370.913</v>
      </c>
      <c r="Y12" s="35">
        <v>1370.913</v>
      </c>
      <c r="Z12" s="35">
        <v>1370.913</v>
      </c>
      <c r="AA12" s="35">
        <v>1370.913</v>
      </c>
      <c r="AB12" s="35">
        <v>1370.913</v>
      </c>
      <c r="AC12" s="35">
        <v>1370.913</v>
      </c>
      <c r="AD12" s="35">
        <v>1370.913</v>
      </c>
      <c r="AE12" s="35">
        <v>1370.913</v>
      </c>
      <c r="AF12" s="35">
        <v>1370.913</v>
      </c>
      <c r="AG12" s="35">
        <v>1370.913</v>
      </c>
      <c r="AH12" s="35">
        <v>1370.913</v>
      </c>
      <c r="AI12" s="35">
        <v>1370.913</v>
      </c>
      <c r="AJ12" s="35">
        <v>1370.913</v>
      </c>
      <c r="AK12" s="35">
        <v>1370.913</v>
      </c>
      <c r="AL12" s="35">
        <v>1370.913</v>
      </c>
      <c r="AM12" s="35">
        <v>1370.913</v>
      </c>
      <c r="AN12" s="35">
        <v>1370.913</v>
      </c>
      <c r="AO12" s="35">
        <v>1370.913</v>
      </c>
      <c r="AP12" s="35">
        <v>1370.913</v>
      </c>
      <c r="AQ12" s="35">
        <v>1370.913</v>
      </c>
      <c r="AR12" s="35">
        <v>1370.913</v>
      </c>
      <c r="AS12" s="35">
        <v>1370.913</v>
      </c>
      <c r="AT12" s="35">
        <v>1370.913</v>
      </c>
      <c r="AU12" s="35">
        <v>1370.913</v>
      </c>
      <c r="AV12" s="35">
        <v>1370.913</v>
      </c>
      <c r="AW12" s="35">
        <v>1370.913</v>
      </c>
      <c r="AX12" s="35">
        <v>1370.913</v>
      </c>
      <c r="AY12" s="35">
        <v>1370.913</v>
      </c>
      <c r="AZ12" s="35">
        <v>1370.913</v>
      </c>
      <c r="BA12" s="35">
        <v>1370.913</v>
      </c>
      <c r="BB12" s="35">
        <v>1370.913</v>
      </c>
      <c r="BC12" s="35">
        <v>1370.913</v>
      </c>
      <c r="BD12" s="35">
        <v>1370.913</v>
      </c>
      <c r="BE12" s="35">
        <v>1370.913</v>
      </c>
      <c r="BF12" s="35">
        <v>1370.913</v>
      </c>
      <c r="BG12" s="35">
        <v>1370.913</v>
      </c>
      <c r="BH12" s="35">
        <v>1370.913</v>
      </c>
      <c r="BI12" s="35">
        <v>1370.913</v>
      </c>
      <c r="BJ12" s="35">
        <v>1370.913</v>
      </c>
      <c r="BK12" s="35">
        <v>1370.913</v>
      </c>
      <c r="BL12" s="35">
        <v>1370.913</v>
      </c>
      <c r="BM12" s="35">
        <v>1370.913</v>
      </c>
      <c r="BN12" s="35">
        <v>1370.913</v>
      </c>
      <c r="BO12" s="35">
        <v>1370.913</v>
      </c>
      <c r="BP12" s="35">
        <v>1370.913</v>
      </c>
      <c r="BQ12" s="35">
        <v>1370.913</v>
      </c>
      <c r="BR12" s="35">
        <v>1370.913</v>
      </c>
      <c r="BS12" s="35">
        <v>1370.913</v>
      </c>
      <c r="BT12" s="35">
        <v>1370.913</v>
      </c>
      <c r="BU12" s="35">
        <v>1370.913</v>
      </c>
      <c r="BV12" s="35">
        <v>1370.913</v>
      </c>
      <c r="BW12" s="35">
        <v>1370.913</v>
      </c>
      <c r="BX12" s="35">
        <v>1370.913</v>
      </c>
      <c r="BY12" s="35">
        <v>1370.913</v>
      </c>
      <c r="BZ12" s="35">
        <v>1370.913</v>
      </c>
      <c r="CA12" s="35">
        <v>1370.913</v>
      </c>
      <c r="CB12" s="35">
        <v>1370.913</v>
      </c>
      <c r="CC12" s="35">
        <v>1370.913</v>
      </c>
      <c r="CD12" s="35">
        <v>1370.913</v>
      </c>
      <c r="CE12" s="35">
        <v>1370.913</v>
      </c>
      <c r="CF12" s="35">
        <v>1370.913</v>
      </c>
      <c r="CG12" s="35">
        <v>1370.913</v>
      </c>
      <c r="CH12" s="35">
        <v>1370.913</v>
      </c>
      <c r="CI12" s="35">
        <v>1370.913</v>
      </c>
      <c r="CJ12" s="35">
        <v>1370.913</v>
      </c>
      <c r="CK12" s="35">
        <v>1370.913</v>
      </c>
      <c r="CL12" s="35">
        <v>1370.913</v>
      </c>
      <c r="CM12" s="35">
        <v>1370.913</v>
      </c>
      <c r="CN12" s="35">
        <v>1370.913</v>
      </c>
      <c r="CO12" s="35">
        <v>1370.913</v>
      </c>
      <c r="CP12" s="35">
        <v>1370.913</v>
      </c>
      <c r="CQ12" s="35">
        <v>1370.913</v>
      </c>
      <c r="CR12" s="35">
        <v>1370.913</v>
      </c>
      <c r="CS12" s="35">
        <v>1370.913</v>
      </c>
      <c r="CT12" s="35">
        <v>1370.913</v>
      </c>
      <c r="CU12" s="35">
        <v>1370.913</v>
      </c>
      <c r="CV12" s="35">
        <v>1370.913</v>
      </c>
      <c r="CW12" s="35">
        <v>1370.913</v>
      </c>
      <c r="CX12" s="35">
        <v>1370.913</v>
      </c>
      <c r="CY12" s="35">
        <v>1370.913</v>
      </c>
      <c r="CZ12" s="35">
        <v>1370.913</v>
      </c>
      <c r="DA12" s="35">
        <v>1370.913</v>
      </c>
      <c r="DB12" s="35">
        <v>1370.913</v>
      </c>
      <c r="DC12" s="35">
        <v>1370.913</v>
      </c>
      <c r="DD12" s="35">
        <v>1370.913</v>
      </c>
      <c r="DE12" s="35">
        <v>1370.913</v>
      </c>
      <c r="DF12" s="35">
        <v>1370.913</v>
      </c>
      <c r="DG12" s="35">
        <v>1370.913</v>
      </c>
      <c r="DH12" s="35">
        <v>1370.913</v>
      </c>
      <c r="DI12" s="35">
        <v>1370.913</v>
      </c>
      <c r="DJ12" s="35">
        <v>1370.913</v>
      </c>
      <c r="DK12" s="35">
        <v>1370.913</v>
      </c>
      <c r="DL12" s="35">
        <v>1370.913</v>
      </c>
      <c r="DM12" s="35">
        <v>1370.913</v>
      </c>
      <c r="DN12" s="35">
        <v>1370.913</v>
      </c>
      <c r="DO12" s="35">
        <v>1370.913</v>
      </c>
      <c r="DP12" s="35">
        <v>1370.913</v>
      </c>
      <c r="DQ12" s="35">
        <v>1370.913</v>
      </c>
      <c r="DR12" s="35">
        <v>1370.913</v>
      </c>
      <c r="DS12" s="35">
        <v>1370.913</v>
      </c>
      <c r="DT12" s="35">
        <v>1370.913</v>
      </c>
      <c r="DU12" s="35">
        <v>1370.913</v>
      </c>
      <c r="DV12" s="35">
        <v>1370.913</v>
      </c>
      <c r="DW12" s="35">
        <v>1370.913</v>
      </c>
      <c r="DX12" s="35">
        <v>1370.913</v>
      </c>
      <c r="DY12" s="35">
        <v>1370.913</v>
      </c>
      <c r="DZ12" s="35">
        <v>1370.913</v>
      </c>
      <c r="EA12" s="35">
        <v>1370.913</v>
      </c>
      <c r="EB12" s="35">
        <v>1370.913</v>
      </c>
      <c r="EC12" s="35">
        <v>1370.913</v>
      </c>
      <c r="ED12" s="35">
        <v>1370.913</v>
      </c>
      <c r="EE12" s="35">
        <v>1370.913</v>
      </c>
      <c r="EF12" s="35">
        <v>1370.913</v>
      </c>
      <c r="EG12" s="35">
        <v>1370.913</v>
      </c>
      <c r="EH12" s="35">
        <v>1370.913</v>
      </c>
      <c r="EI12" s="35">
        <v>1370.913</v>
      </c>
      <c r="EJ12" s="35">
        <v>1370.913</v>
      </c>
      <c r="EK12" s="35">
        <v>1370.913</v>
      </c>
      <c r="EL12" s="35">
        <v>1370.913</v>
      </c>
      <c r="EM12" s="35">
        <v>1370.913</v>
      </c>
      <c r="EN12" s="35">
        <v>1370.913</v>
      </c>
      <c r="EO12" s="35">
        <v>1370.913</v>
      </c>
      <c r="EP12" s="35">
        <v>1370.913</v>
      </c>
      <c r="EQ12" s="35">
        <v>1370.913</v>
      </c>
      <c r="ER12" s="35">
        <v>1370.913</v>
      </c>
      <c r="ES12" s="35">
        <v>1370.913</v>
      </c>
      <c r="ET12" s="35">
        <v>1370.913</v>
      </c>
      <c r="EU12" s="35">
        <v>1370.913</v>
      </c>
      <c r="EV12" s="35">
        <v>1370.913</v>
      </c>
      <c r="EW12" s="35">
        <v>1370.913</v>
      </c>
      <c r="EX12" s="35">
        <v>1370.913</v>
      </c>
      <c r="EY12" s="35">
        <v>1370.913</v>
      </c>
      <c r="EZ12" s="35">
        <v>1370.913</v>
      </c>
      <c r="FA12" s="35">
        <v>1370.913</v>
      </c>
      <c r="FB12" s="35">
        <v>1370.913</v>
      </c>
      <c r="FC12" s="35">
        <v>1370.913</v>
      </c>
      <c r="FD12" s="35">
        <v>1370.913</v>
      </c>
      <c r="FE12" s="35">
        <v>1370.913</v>
      </c>
      <c r="FF12" s="35">
        <v>1370.913</v>
      </c>
      <c r="FG12" s="35">
        <v>1370.913</v>
      </c>
      <c r="FH12" s="35">
        <v>1370.913</v>
      </c>
      <c r="FI12" s="35">
        <v>1370.913</v>
      </c>
      <c r="FJ12" s="35">
        <v>1370.913</v>
      </c>
      <c r="FK12" s="35">
        <v>1370.913</v>
      </c>
      <c r="FL12" s="35">
        <v>1370.913</v>
      </c>
      <c r="FM12" s="35">
        <v>1370.913</v>
      </c>
      <c r="FN12" s="35">
        <v>1370.913</v>
      </c>
      <c r="FO12" s="35">
        <v>1370.913</v>
      </c>
      <c r="FP12" s="35">
        <v>1370.913</v>
      </c>
      <c r="FQ12" s="35">
        <v>1370.913</v>
      </c>
      <c r="FR12" s="35">
        <v>1370.913</v>
      </c>
      <c r="FS12" s="35">
        <v>1370.913</v>
      </c>
      <c r="FT12" s="35">
        <v>1370.913</v>
      </c>
      <c r="FU12" s="35">
        <v>1370.913</v>
      </c>
      <c r="FV12" s="35">
        <v>1370.913</v>
      </c>
      <c r="FW12" s="35">
        <v>1370.913</v>
      </c>
      <c r="FX12" s="35">
        <v>1370.913</v>
      </c>
      <c r="FY12" s="35">
        <v>1370.913</v>
      </c>
      <c r="FZ12" s="35">
        <v>1370.913</v>
      </c>
      <c r="GA12" s="35">
        <v>1370.913</v>
      </c>
      <c r="GB12" s="35">
        <v>1370.913</v>
      </c>
      <c r="GC12" s="35">
        <v>1370.913</v>
      </c>
      <c r="GD12" s="35">
        <v>1370.913</v>
      </c>
      <c r="GE12" s="35">
        <v>1370.913</v>
      </c>
      <c r="GF12" s="35">
        <v>1370.913</v>
      </c>
      <c r="GG12" s="35">
        <v>1370.913</v>
      </c>
      <c r="GH12" s="35">
        <v>1370.913</v>
      </c>
      <c r="GI12" s="35">
        <v>1370.913</v>
      </c>
      <c r="GJ12" s="35">
        <v>1370.913</v>
      </c>
      <c r="GK12" s="35">
        <v>1370.913</v>
      </c>
      <c r="GL12" s="35">
        <v>1370.913</v>
      </c>
      <c r="GM12" s="35">
        <v>1370.913</v>
      </c>
      <c r="GN12" s="35">
        <v>1370.913</v>
      </c>
      <c r="GO12" s="35">
        <v>1370.913</v>
      </c>
      <c r="GP12" s="35">
        <v>1370.913</v>
      </c>
      <c r="GQ12" s="35">
        <v>1370.913</v>
      </c>
      <c r="GR12" s="35">
        <v>1370.913</v>
      </c>
      <c r="GS12" s="35">
        <v>1370.913</v>
      </c>
      <c r="GT12" s="35">
        <v>1370.913</v>
      </c>
      <c r="GU12" s="35">
        <v>1370.913</v>
      </c>
      <c r="GV12" s="35">
        <v>1370.913</v>
      </c>
      <c r="GW12" s="35">
        <v>1370.913</v>
      </c>
      <c r="GX12" s="35">
        <v>1370.913</v>
      </c>
      <c r="GY12" s="35">
        <v>1370.913</v>
      </c>
      <c r="GZ12" s="35">
        <v>1370.913</v>
      </c>
      <c r="HA12" s="35">
        <v>1370.913</v>
      </c>
      <c r="HB12" s="35">
        <v>1370.913</v>
      </c>
      <c r="HC12" s="35">
        <v>1370.913</v>
      </c>
      <c r="HD12" s="35">
        <v>1370.913</v>
      </c>
      <c r="HE12" s="35">
        <v>1370.913</v>
      </c>
      <c r="HF12" s="35">
        <v>1370.913</v>
      </c>
      <c r="HG12" s="35">
        <v>1370.913</v>
      </c>
      <c r="HH12" s="35">
        <v>1370.913</v>
      </c>
      <c r="HI12" s="35">
        <v>1370.913</v>
      </c>
      <c r="HJ12" s="35">
        <v>1370.913</v>
      </c>
      <c r="HK12" s="35">
        <v>1370.913</v>
      </c>
      <c r="HL12" s="35">
        <v>1370.913</v>
      </c>
      <c r="HM12" s="35">
        <v>1370.913</v>
      </c>
      <c r="HN12" s="35">
        <v>1370.913</v>
      </c>
      <c r="HO12" s="35">
        <v>1370.913</v>
      </c>
      <c r="HP12" s="35">
        <v>1370.913</v>
      </c>
      <c r="HQ12" s="35">
        <v>1370.913</v>
      </c>
      <c r="HR12" s="35">
        <v>1370.913</v>
      </c>
      <c r="HS12" s="35">
        <v>1370.913</v>
      </c>
      <c r="HT12" s="35">
        <v>1370.913</v>
      </c>
      <c r="HU12" s="35">
        <v>1370.913</v>
      </c>
      <c r="HV12" s="35">
        <v>1370.913</v>
      </c>
      <c r="HW12" s="35">
        <v>1370.913</v>
      </c>
      <c r="HX12" s="35">
        <v>1370.913</v>
      </c>
      <c r="HY12" s="35">
        <v>1370.913</v>
      </c>
      <c r="HZ12" s="35">
        <v>1370.913</v>
      </c>
      <c r="IA12" s="35">
        <v>1370.913</v>
      </c>
      <c r="IB12" s="35">
        <v>1370.913</v>
      </c>
      <c r="IC12" s="35">
        <v>1370.913</v>
      </c>
      <c r="ID12" s="35">
        <v>1370.913</v>
      </c>
      <c r="IE12" s="35">
        <v>1370.913</v>
      </c>
      <c r="IF12" s="35">
        <v>1370.913</v>
      </c>
      <c r="IG12" s="35">
        <v>1370.913</v>
      </c>
      <c r="IH12" s="35">
        <v>1370.913</v>
      </c>
      <c r="II12" s="35">
        <v>1370.913</v>
      </c>
      <c r="IJ12" s="35">
        <v>1370.913</v>
      </c>
      <c r="IK12" s="35">
        <v>1370.913</v>
      </c>
      <c r="IL12" s="35">
        <v>1370.913</v>
      </c>
      <c r="IM12" s="35">
        <v>1370.913</v>
      </c>
      <c r="IN12" s="35">
        <v>1370.913</v>
      </c>
      <c r="IO12" s="35">
        <v>1370.913</v>
      </c>
      <c r="IP12" s="35">
        <v>1370.913</v>
      </c>
      <c r="IQ12" s="35">
        <v>1370.913</v>
      </c>
      <c r="IR12" s="35">
        <v>1370.913</v>
      </c>
      <c r="IS12" s="35">
        <v>1370.913</v>
      </c>
      <c r="IT12" s="35">
        <v>1370.913</v>
      </c>
      <c r="IU12" s="91"/>
    </row>
    <row r="13" spans="1:255" s="39" customFormat="1" ht="15.75" customHeight="1" x14ac:dyDescent="0.25">
      <c r="A13" s="14"/>
      <c r="B13" s="26" t="s">
        <v>27</v>
      </c>
      <c r="C13" s="26" t="s">
        <v>18</v>
      </c>
      <c r="D13" s="35">
        <v>2396.4119999999998</v>
      </c>
      <c r="E13" s="35">
        <v>2263.0219999999999</v>
      </c>
      <c r="F13" s="35">
        <f>1438259/1000</f>
        <v>1438.259</v>
      </c>
      <c r="G13" s="35">
        <v>1524.3230000000001</v>
      </c>
      <c r="H13" s="35">
        <v>1867.932</v>
      </c>
      <c r="I13" s="35">
        <v>1524.3230000000001</v>
      </c>
      <c r="J13" s="35">
        <v>1524.3230000000001</v>
      </c>
      <c r="K13" s="35">
        <v>1524.3230000000001</v>
      </c>
      <c r="L13" s="35">
        <v>1524.3230000000001</v>
      </c>
      <c r="M13" s="35">
        <v>1524.3230000000001</v>
      </c>
      <c r="N13" s="35">
        <v>1524.3230000000001</v>
      </c>
      <c r="O13" s="35">
        <v>1524.3230000000001</v>
      </c>
      <c r="P13" s="35">
        <v>1524.3230000000001</v>
      </c>
      <c r="Q13" s="35">
        <v>1524.3230000000001</v>
      </c>
      <c r="R13" s="35">
        <v>1524.3230000000001</v>
      </c>
      <c r="S13" s="35">
        <v>1524.3230000000001</v>
      </c>
      <c r="T13" s="35">
        <v>1524.3230000000001</v>
      </c>
      <c r="U13" s="35">
        <v>1524.3230000000001</v>
      </c>
      <c r="V13" s="35">
        <v>1524.3230000000001</v>
      </c>
      <c r="W13" s="35">
        <v>1524.3230000000001</v>
      </c>
      <c r="X13" s="35">
        <v>1524.3230000000001</v>
      </c>
      <c r="Y13" s="35">
        <v>1524.3230000000001</v>
      </c>
      <c r="Z13" s="35">
        <v>1524.3230000000001</v>
      </c>
      <c r="AA13" s="35">
        <v>1524.3230000000001</v>
      </c>
      <c r="AB13" s="35">
        <v>1524.3230000000001</v>
      </c>
      <c r="AC13" s="35">
        <v>1524.3230000000001</v>
      </c>
      <c r="AD13" s="35">
        <v>1524.3230000000001</v>
      </c>
      <c r="AE13" s="35">
        <v>1524.3230000000001</v>
      </c>
      <c r="AF13" s="35">
        <v>1524.3230000000001</v>
      </c>
      <c r="AG13" s="35">
        <v>1524.3230000000001</v>
      </c>
      <c r="AH13" s="35">
        <v>1524.3230000000001</v>
      </c>
      <c r="AI13" s="35">
        <v>1524.3230000000001</v>
      </c>
      <c r="AJ13" s="35">
        <v>1524.3230000000001</v>
      </c>
      <c r="AK13" s="35">
        <v>1524.3230000000001</v>
      </c>
      <c r="AL13" s="35">
        <v>1524.3230000000001</v>
      </c>
      <c r="AM13" s="35">
        <v>1524.3230000000001</v>
      </c>
      <c r="AN13" s="35">
        <v>1524.3230000000001</v>
      </c>
      <c r="AO13" s="35">
        <v>1524.3230000000001</v>
      </c>
      <c r="AP13" s="35">
        <v>1524.3230000000001</v>
      </c>
      <c r="AQ13" s="35">
        <v>1524.3230000000001</v>
      </c>
      <c r="AR13" s="35">
        <v>1524.3230000000001</v>
      </c>
      <c r="AS13" s="35">
        <v>1524.3230000000001</v>
      </c>
      <c r="AT13" s="35">
        <v>1524.3230000000001</v>
      </c>
      <c r="AU13" s="35">
        <v>1524.3230000000001</v>
      </c>
      <c r="AV13" s="35">
        <v>1524.3230000000001</v>
      </c>
      <c r="AW13" s="35">
        <v>1524.3230000000001</v>
      </c>
      <c r="AX13" s="35">
        <v>1524.3230000000001</v>
      </c>
      <c r="AY13" s="35">
        <v>1524.3230000000001</v>
      </c>
      <c r="AZ13" s="35">
        <v>1524.3230000000001</v>
      </c>
      <c r="BA13" s="35">
        <v>1524.3230000000001</v>
      </c>
      <c r="BB13" s="35">
        <v>1524.3230000000001</v>
      </c>
      <c r="BC13" s="35">
        <v>1524.3230000000001</v>
      </c>
      <c r="BD13" s="35">
        <v>1524.3230000000001</v>
      </c>
      <c r="BE13" s="35">
        <v>1524.3230000000001</v>
      </c>
      <c r="BF13" s="35">
        <v>1524.3230000000001</v>
      </c>
      <c r="BG13" s="35">
        <v>1524.3230000000001</v>
      </c>
      <c r="BH13" s="35">
        <v>1524.3230000000001</v>
      </c>
      <c r="BI13" s="35">
        <v>1524.3230000000001</v>
      </c>
      <c r="BJ13" s="35">
        <v>1524.3230000000001</v>
      </c>
      <c r="BK13" s="35">
        <v>1524.3230000000001</v>
      </c>
      <c r="BL13" s="35">
        <v>1524.3230000000001</v>
      </c>
      <c r="BM13" s="35">
        <v>1524.3230000000001</v>
      </c>
      <c r="BN13" s="35">
        <v>1524.3230000000001</v>
      </c>
      <c r="BO13" s="35">
        <v>1524.3230000000001</v>
      </c>
      <c r="BP13" s="35">
        <v>1524.3230000000001</v>
      </c>
      <c r="BQ13" s="35">
        <v>1524.3230000000001</v>
      </c>
      <c r="BR13" s="35">
        <v>1524.3230000000001</v>
      </c>
      <c r="BS13" s="35">
        <v>1524.3230000000001</v>
      </c>
      <c r="BT13" s="35">
        <v>1524.3230000000001</v>
      </c>
      <c r="BU13" s="35">
        <v>1524.3230000000001</v>
      </c>
      <c r="BV13" s="35">
        <v>1524.3230000000001</v>
      </c>
      <c r="BW13" s="35">
        <v>1524.3230000000001</v>
      </c>
      <c r="BX13" s="35">
        <v>1524.3230000000001</v>
      </c>
      <c r="BY13" s="35">
        <v>1524.3230000000001</v>
      </c>
      <c r="BZ13" s="35">
        <v>1524.3230000000001</v>
      </c>
      <c r="CA13" s="35">
        <v>1524.3230000000001</v>
      </c>
      <c r="CB13" s="35">
        <v>1524.3230000000001</v>
      </c>
      <c r="CC13" s="35">
        <v>1524.3230000000001</v>
      </c>
      <c r="CD13" s="35">
        <v>1524.3230000000001</v>
      </c>
      <c r="CE13" s="35">
        <v>1524.3230000000001</v>
      </c>
      <c r="CF13" s="35">
        <v>1524.3230000000001</v>
      </c>
      <c r="CG13" s="35">
        <v>1524.3230000000001</v>
      </c>
      <c r="CH13" s="35">
        <v>1524.3230000000001</v>
      </c>
      <c r="CI13" s="35">
        <v>1524.3230000000001</v>
      </c>
      <c r="CJ13" s="35">
        <v>1524.3230000000001</v>
      </c>
      <c r="CK13" s="35">
        <v>1524.3230000000001</v>
      </c>
      <c r="CL13" s="35">
        <v>1524.3230000000001</v>
      </c>
      <c r="CM13" s="35">
        <v>1524.3230000000001</v>
      </c>
      <c r="CN13" s="35">
        <v>1524.3230000000001</v>
      </c>
      <c r="CO13" s="35">
        <v>1524.3230000000001</v>
      </c>
      <c r="CP13" s="35">
        <v>1524.3230000000001</v>
      </c>
      <c r="CQ13" s="35">
        <v>1524.3230000000001</v>
      </c>
      <c r="CR13" s="35">
        <v>1524.3230000000001</v>
      </c>
      <c r="CS13" s="35">
        <v>1524.3230000000001</v>
      </c>
      <c r="CT13" s="35">
        <v>1524.3230000000001</v>
      </c>
      <c r="CU13" s="35">
        <v>1524.3230000000001</v>
      </c>
      <c r="CV13" s="35">
        <v>1524.3230000000001</v>
      </c>
      <c r="CW13" s="35">
        <v>1524.3230000000001</v>
      </c>
      <c r="CX13" s="35">
        <v>1524.3230000000001</v>
      </c>
      <c r="CY13" s="35">
        <v>1524.3230000000001</v>
      </c>
      <c r="CZ13" s="35">
        <v>1524.3230000000001</v>
      </c>
      <c r="DA13" s="35">
        <v>1524.3230000000001</v>
      </c>
      <c r="DB13" s="35">
        <v>1524.3230000000001</v>
      </c>
      <c r="DC13" s="35">
        <v>1524.3230000000001</v>
      </c>
      <c r="DD13" s="35">
        <v>1524.3230000000001</v>
      </c>
      <c r="DE13" s="35">
        <v>1524.3230000000001</v>
      </c>
      <c r="DF13" s="35">
        <v>1524.3230000000001</v>
      </c>
      <c r="DG13" s="35">
        <v>1524.3230000000001</v>
      </c>
      <c r="DH13" s="35">
        <v>1524.3230000000001</v>
      </c>
      <c r="DI13" s="35">
        <v>1524.3230000000001</v>
      </c>
      <c r="DJ13" s="35">
        <v>1524.3230000000001</v>
      </c>
      <c r="DK13" s="35">
        <v>1524.3230000000001</v>
      </c>
      <c r="DL13" s="35">
        <v>1524.3230000000001</v>
      </c>
      <c r="DM13" s="35">
        <v>1524.3230000000001</v>
      </c>
      <c r="DN13" s="35">
        <v>1524.3230000000001</v>
      </c>
      <c r="DO13" s="35">
        <v>1524.3230000000001</v>
      </c>
      <c r="DP13" s="35">
        <v>1524.3230000000001</v>
      </c>
      <c r="DQ13" s="35">
        <v>1524.3230000000001</v>
      </c>
      <c r="DR13" s="35">
        <v>1524.3230000000001</v>
      </c>
      <c r="DS13" s="35">
        <v>1524.3230000000001</v>
      </c>
      <c r="DT13" s="35">
        <v>1524.3230000000001</v>
      </c>
      <c r="DU13" s="35">
        <v>1524.3230000000001</v>
      </c>
      <c r="DV13" s="35">
        <v>1524.3230000000001</v>
      </c>
      <c r="DW13" s="35">
        <v>1524.3230000000001</v>
      </c>
      <c r="DX13" s="35">
        <v>1524.3230000000001</v>
      </c>
      <c r="DY13" s="35">
        <v>1524.3230000000001</v>
      </c>
      <c r="DZ13" s="35">
        <v>1524.3230000000001</v>
      </c>
      <c r="EA13" s="35">
        <v>1524.3230000000001</v>
      </c>
      <c r="EB13" s="35">
        <v>1524.3230000000001</v>
      </c>
      <c r="EC13" s="35">
        <v>1524.3230000000001</v>
      </c>
      <c r="ED13" s="35">
        <v>1524.3230000000001</v>
      </c>
      <c r="EE13" s="35">
        <v>1524.3230000000001</v>
      </c>
      <c r="EF13" s="35">
        <v>1524.3230000000001</v>
      </c>
      <c r="EG13" s="35">
        <v>1524.3230000000001</v>
      </c>
      <c r="EH13" s="35">
        <v>1524.3230000000001</v>
      </c>
      <c r="EI13" s="35">
        <v>1524.3230000000001</v>
      </c>
      <c r="EJ13" s="35">
        <v>1524.3230000000001</v>
      </c>
      <c r="EK13" s="35">
        <v>1524.3230000000001</v>
      </c>
      <c r="EL13" s="35">
        <v>1524.3230000000001</v>
      </c>
      <c r="EM13" s="35">
        <v>1524.3230000000001</v>
      </c>
      <c r="EN13" s="35">
        <v>1524.3230000000001</v>
      </c>
      <c r="EO13" s="35">
        <v>1524.3230000000001</v>
      </c>
      <c r="EP13" s="35">
        <v>1524.3230000000001</v>
      </c>
      <c r="EQ13" s="35">
        <v>1524.3230000000001</v>
      </c>
      <c r="ER13" s="35">
        <v>1524.3230000000001</v>
      </c>
      <c r="ES13" s="35">
        <v>1524.3230000000001</v>
      </c>
      <c r="ET13" s="35">
        <v>1524.3230000000001</v>
      </c>
      <c r="EU13" s="35">
        <v>1524.3230000000001</v>
      </c>
      <c r="EV13" s="35">
        <v>1524.3230000000001</v>
      </c>
      <c r="EW13" s="35">
        <v>1524.3230000000001</v>
      </c>
      <c r="EX13" s="35">
        <v>1524.3230000000001</v>
      </c>
      <c r="EY13" s="35">
        <v>1524.3230000000001</v>
      </c>
      <c r="EZ13" s="35">
        <v>1524.3230000000001</v>
      </c>
      <c r="FA13" s="35">
        <v>1524.3230000000001</v>
      </c>
      <c r="FB13" s="35">
        <v>1524.3230000000001</v>
      </c>
      <c r="FC13" s="35">
        <v>1524.3230000000001</v>
      </c>
      <c r="FD13" s="35">
        <v>1524.3230000000001</v>
      </c>
      <c r="FE13" s="35">
        <v>1524.3230000000001</v>
      </c>
      <c r="FF13" s="35">
        <v>1524.3230000000001</v>
      </c>
      <c r="FG13" s="35">
        <v>1524.3230000000001</v>
      </c>
      <c r="FH13" s="35">
        <v>1524.3230000000001</v>
      </c>
      <c r="FI13" s="35">
        <v>1524.3230000000001</v>
      </c>
      <c r="FJ13" s="35">
        <v>1524.3230000000001</v>
      </c>
      <c r="FK13" s="35">
        <v>1524.3230000000001</v>
      </c>
      <c r="FL13" s="35">
        <v>1524.3230000000001</v>
      </c>
      <c r="FM13" s="35">
        <v>1524.3230000000001</v>
      </c>
      <c r="FN13" s="35">
        <v>1524.3230000000001</v>
      </c>
      <c r="FO13" s="35">
        <v>1524.3230000000001</v>
      </c>
      <c r="FP13" s="35">
        <v>1524.3230000000001</v>
      </c>
      <c r="FQ13" s="35">
        <v>1524.3230000000001</v>
      </c>
      <c r="FR13" s="35">
        <v>1524.3230000000001</v>
      </c>
      <c r="FS13" s="35">
        <v>1524.3230000000001</v>
      </c>
      <c r="FT13" s="35">
        <v>1524.3230000000001</v>
      </c>
      <c r="FU13" s="35">
        <v>1524.3230000000001</v>
      </c>
      <c r="FV13" s="35">
        <v>1524.3230000000001</v>
      </c>
      <c r="FW13" s="35">
        <v>1524.3230000000001</v>
      </c>
      <c r="FX13" s="35">
        <v>1524.3230000000001</v>
      </c>
      <c r="FY13" s="35">
        <v>1524.3230000000001</v>
      </c>
      <c r="FZ13" s="35">
        <v>1524.3230000000001</v>
      </c>
      <c r="GA13" s="35">
        <v>1524.3230000000001</v>
      </c>
      <c r="GB13" s="35">
        <v>1524.3230000000001</v>
      </c>
      <c r="GC13" s="35">
        <v>1524.3230000000001</v>
      </c>
      <c r="GD13" s="35">
        <v>1524.3230000000001</v>
      </c>
      <c r="GE13" s="35">
        <v>1524.3230000000001</v>
      </c>
      <c r="GF13" s="35">
        <v>1524.3230000000001</v>
      </c>
      <c r="GG13" s="35">
        <v>1524.3230000000001</v>
      </c>
      <c r="GH13" s="35">
        <v>1524.3230000000001</v>
      </c>
      <c r="GI13" s="35">
        <v>1524.3230000000001</v>
      </c>
      <c r="GJ13" s="35">
        <v>1524.3230000000001</v>
      </c>
      <c r="GK13" s="35">
        <v>1524.3230000000001</v>
      </c>
      <c r="GL13" s="35">
        <v>1524.3230000000001</v>
      </c>
      <c r="GM13" s="35">
        <v>1524.3230000000001</v>
      </c>
      <c r="GN13" s="35">
        <v>1524.3230000000001</v>
      </c>
      <c r="GO13" s="35">
        <v>1524.3230000000001</v>
      </c>
      <c r="GP13" s="35">
        <v>1524.3230000000001</v>
      </c>
      <c r="GQ13" s="35">
        <v>1524.3230000000001</v>
      </c>
      <c r="GR13" s="35">
        <v>1524.3230000000001</v>
      </c>
      <c r="GS13" s="35">
        <v>1524.3230000000001</v>
      </c>
      <c r="GT13" s="35">
        <v>1524.3230000000001</v>
      </c>
      <c r="GU13" s="35">
        <v>1524.3230000000001</v>
      </c>
      <c r="GV13" s="35">
        <v>1524.3230000000001</v>
      </c>
      <c r="GW13" s="35">
        <v>1524.3230000000001</v>
      </c>
      <c r="GX13" s="35">
        <v>1524.3230000000001</v>
      </c>
      <c r="GY13" s="35">
        <v>1524.3230000000001</v>
      </c>
      <c r="GZ13" s="35">
        <v>1524.3230000000001</v>
      </c>
      <c r="HA13" s="35">
        <v>1524.3230000000001</v>
      </c>
      <c r="HB13" s="35">
        <v>1524.3230000000001</v>
      </c>
      <c r="HC13" s="35">
        <v>1524.3230000000001</v>
      </c>
      <c r="HD13" s="35">
        <v>1524.3230000000001</v>
      </c>
      <c r="HE13" s="35">
        <v>1524.3230000000001</v>
      </c>
      <c r="HF13" s="35">
        <v>1524.3230000000001</v>
      </c>
      <c r="HG13" s="35">
        <v>1524.3230000000001</v>
      </c>
      <c r="HH13" s="35">
        <v>1524.3230000000001</v>
      </c>
      <c r="HI13" s="35">
        <v>1524.3230000000001</v>
      </c>
      <c r="HJ13" s="35">
        <v>1524.3230000000001</v>
      </c>
      <c r="HK13" s="35">
        <v>1524.3230000000001</v>
      </c>
      <c r="HL13" s="35">
        <v>1524.3230000000001</v>
      </c>
      <c r="HM13" s="35">
        <v>1524.3230000000001</v>
      </c>
      <c r="HN13" s="35">
        <v>1524.3230000000001</v>
      </c>
      <c r="HO13" s="35">
        <v>1524.3230000000001</v>
      </c>
      <c r="HP13" s="35">
        <v>1524.3230000000001</v>
      </c>
      <c r="HQ13" s="35">
        <v>1524.3230000000001</v>
      </c>
      <c r="HR13" s="35">
        <v>1524.3230000000001</v>
      </c>
      <c r="HS13" s="35">
        <v>1524.3230000000001</v>
      </c>
      <c r="HT13" s="35">
        <v>1524.3230000000001</v>
      </c>
      <c r="HU13" s="35">
        <v>1524.3230000000001</v>
      </c>
      <c r="HV13" s="35">
        <v>1524.3230000000001</v>
      </c>
      <c r="HW13" s="35">
        <v>1524.3230000000001</v>
      </c>
      <c r="HX13" s="35">
        <v>1524.3230000000001</v>
      </c>
      <c r="HY13" s="35">
        <v>1524.3230000000001</v>
      </c>
      <c r="HZ13" s="35">
        <v>1524.3230000000001</v>
      </c>
      <c r="IA13" s="35">
        <v>1524.3230000000001</v>
      </c>
      <c r="IB13" s="35">
        <v>1524.3230000000001</v>
      </c>
      <c r="IC13" s="35">
        <v>1524.3230000000001</v>
      </c>
      <c r="ID13" s="35">
        <v>1524.3230000000001</v>
      </c>
      <c r="IE13" s="35">
        <v>1524.3230000000001</v>
      </c>
      <c r="IF13" s="35">
        <v>1524.3230000000001</v>
      </c>
      <c r="IG13" s="35">
        <v>1524.3230000000001</v>
      </c>
      <c r="IH13" s="35">
        <v>1524.3230000000001</v>
      </c>
      <c r="II13" s="35">
        <v>1524.3230000000001</v>
      </c>
      <c r="IJ13" s="35">
        <v>1524.3230000000001</v>
      </c>
      <c r="IK13" s="35">
        <v>1524.3230000000001</v>
      </c>
      <c r="IL13" s="35">
        <v>1524.3230000000001</v>
      </c>
      <c r="IM13" s="35">
        <v>1524.3230000000001</v>
      </c>
      <c r="IN13" s="35">
        <v>1524.3230000000001</v>
      </c>
      <c r="IO13" s="35">
        <v>1524.3230000000001</v>
      </c>
      <c r="IP13" s="35">
        <v>1524.3230000000001</v>
      </c>
      <c r="IQ13" s="35">
        <v>1524.3230000000001</v>
      </c>
      <c r="IR13" s="35">
        <v>1524.3230000000001</v>
      </c>
      <c r="IS13" s="35">
        <v>1524.3230000000001</v>
      </c>
      <c r="IT13" s="35">
        <v>1524.3230000000001</v>
      </c>
      <c r="IU13" s="91"/>
    </row>
    <row r="14" spans="1:255" s="39" customFormat="1" ht="15.75" customHeight="1" x14ac:dyDescent="0.25">
      <c r="A14" s="14"/>
      <c r="B14" s="12" t="s">
        <v>28</v>
      </c>
      <c r="C14" s="12" t="s">
        <v>40</v>
      </c>
      <c r="D14" s="35">
        <v>71844.131999999998</v>
      </c>
      <c r="E14" s="35">
        <v>72375.862999999998</v>
      </c>
      <c r="F14" s="35">
        <f>76626228/1000</f>
        <v>76626.228000000003</v>
      </c>
      <c r="G14" s="35">
        <v>81430.748999999996</v>
      </c>
      <c r="H14" s="35">
        <v>807.44899999999996</v>
      </c>
      <c r="I14" s="35">
        <v>81430.748999999996</v>
      </c>
      <c r="J14" s="35">
        <v>81430.748999999996</v>
      </c>
      <c r="K14" s="35">
        <v>81430.748999999996</v>
      </c>
      <c r="L14" s="35">
        <v>81430.748999999996</v>
      </c>
      <c r="M14" s="35">
        <v>81430.748999999996</v>
      </c>
      <c r="N14" s="35">
        <v>81430.748999999996</v>
      </c>
      <c r="O14" s="35">
        <v>81430.748999999996</v>
      </c>
      <c r="P14" s="35">
        <v>81430.748999999996</v>
      </c>
      <c r="Q14" s="35">
        <v>81430.748999999996</v>
      </c>
      <c r="R14" s="35">
        <v>81430.748999999996</v>
      </c>
      <c r="S14" s="35">
        <v>81430.748999999996</v>
      </c>
      <c r="T14" s="35">
        <v>81430.748999999996</v>
      </c>
      <c r="U14" s="35">
        <v>81430.748999999996</v>
      </c>
      <c r="V14" s="35">
        <v>81430.748999999996</v>
      </c>
      <c r="W14" s="35">
        <v>81430.748999999996</v>
      </c>
      <c r="X14" s="35">
        <v>81430.748999999996</v>
      </c>
      <c r="Y14" s="35">
        <v>81430.748999999996</v>
      </c>
      <c r="Z14" s="35">
        <v>81430.748999999996</v>
      </c>
      <c r="AA14" s="35">
        <v>81430.748999999996</v>
      </c>
      <c r="AB14" s="35">
        <v>81430.748999999996</v>
      </c>
      <c r="AC14" s="35">
        <v>81430.748999999996</v>
      </c>
      <c r="AD14" s="35">
        <v>81430.748999999996</v>
      </c>
      <c r="AE14" s="35">
        <v>81430.748999999996</v>
      </c>
      <c r="AF14" s="35">
        <v>81430.748999999996</v>
      </c>
      <c r="AG14" s="35">
        <v>81430.748999999996</v>
      </c>
      <c r="AH14" s="35">
        <v>81430.748999999996</v>
      </c>
      <c r="AI14" s="35">
        <v>81430.748999999996</v>
      </c>
      <c r="AJ14" s="35">
        <v>81430.748999999996</v>
      </c>
      <c r="AK14" s="35">
        <v>81430.748999999996</v>
      </c>
      <c r="AL14" s="35">
        <v>81430.748999999996</v>
      </c>
      <c r="AM14" s="35">
        <v>81430.748999999996</v>
      </c>
      <c r="AN14" s="35">
        <v>81430.748999999996</v>
      </c>
      <c r="AO14" s="35">
        <v>81430.748999999996</v>
      </c>
      <c r="AP14" s="35">
        <v>81430.748999999996</v>
      </c>
      <c r="AQ14" s="35">
        <v>81430.748999999996</v>
      </c>
      <c r="AR14" s="35">
        <v>81430.748999999996</v>
      </c>
      <c r="AS14" s="35">
        <v>81430.748999999996</v>
      </c>
      <c r="AT14" s="35">
        <v>81430.748999999996</v>
      </c>
      <c r="AU14" s="35">
        <v>81430.748999999996</v>
      </c>
      <c r="AV14" s="35">
        <v>81430.748999999996</v>
      </c>
      <c r="AW14" s="35">
        <v>81430.748999999996</v>
      </c>
      <c r="AX14" s="35">
        <v>81430.748999999996</v>
      </c>
      <c r="AY14" s="35">
        <v>81430.748999999996</v>
      </c>
      <c r="AZ14" s="35">
        <v>81430.748999999996</v>
      </c>
      <c r="BA14" s="35">
        <v>81430.748999999996</v>
      </c>
      <c r="BB14" s="35">
        <v>81430.748999999996</v>
      </c>
      <c r="BC14" s="35">
        <v>81430.748999999996</v>
      </c>
      <c r="BD14" s="35">
        <v>81430.748999999996</v>
      </c>
      <c r="BE14" s="35">
        <v>81430.748999999996</v>
      </c>
      <c r="BF14" s="35">
        <v>81430.748999999996</v>
      </c>
      <c r="BG14" s="35">
        <v>81430.748999999996</v>
      </c>
      <c r="BH14" s="35">
        <v>81430.748999999996</v>
      </c>
      <c r="BI14" s="35">
        <v>81430.748999999996</v>
      </c>
      <c r="BJ14" s="35">
        <v>81430.748999999996</v>
      </c>
      <c r="BK14" s="35">
        <v>81430.748999999996</v>
      </c>
      <c r="BL14" s="35">
        <v>81430.748999999996</v>
      </c>
      <c r="BM14" s="35">
        <v>81430.748999999996</v>
      </c>
      <c r="BN14" s="35">
        <v>81430.748999999996</v>
      </c>
      <c r="BO14" s="35">
        <v>81430.748999999996</v>
      </c>
      <c r="BP14" s="35">
        <v>81430.748999999996</v>
      </c>
      <c r="BQ14" s="35">
        <v>81430.748999999996</v>
      </c>
      <c r="BR14" s="35">
        <v>81430.748999999996</v>
      </c>
      <c r="BS14" s="35">
        <v>81430.748999999996</v>
      </c>
      <c r="BT14" s="35">
        <v>81430.748999999996</v>
      </c>
      <c r="BU14" s="35">
        <v>81430.748999999996</v>
      </c>
      <c r="BV14" s="35">
        <v>81430.748999999996</v>
      </c>
      <c r="BW14" s="35">
        <v>81430.748999999996</v>
      </c>
      <c r="BX14" s="35">
        <v>81430.748999999996</v>
      </c>
      <c r="BY14" s="35">
        <v>81430.748999999996</v>
      </c>
      <c r="BZ14" s="35">
        <v>81430.748999999996</v>
      </c>
      <c r="CA14" s="35">
        <v>81430.748999999996</v>
      </c>
      <c r="CB14" s="35">
        <v>81430.748999999996</v>
      </c>
      <c r="CC14" s="35">
        <v>81430.748999999996</v>
      </c>
      <c r="CD14" s="35">
        <v>81430.748999999996</v>
      </c>
      <c r="CE14" s="35">
        <v>81430.748999999996</v>
      </c>
      <c r="CF14" s="35">
        <v>81430.748999999996</v>
      </c>
      <c r="CG14" s="35">
        <v>81430.748999999996</v>
      </c>
      <c r="CH14" s="35">
        <v>81430.748999999996</v>
      </c>
      <c r="CI14" s="35">
        <v>81430.748999999996</v>
      </c>
      <c r="CJ14" s="35">
        <v>81430.748999999996</v>
      </c>
      <c r="CK14" s="35">
        <v>81430.748999999996</v>
      </c>
      <c r="CL14" s="35">
        <v>81430.748999999996</v>
      </c>
      <c r="CM14" s="35">
        <v>81430.748999999996</v>
      </c>
      <c r="CN14" s="35">
        <v>81430.748999999996</v>
      </c>
      <c r="CO14" s="35">
        <v>81430.748999999996</v>
      </c>
      <c r="CP14" s="35">
        <v>81430.748999999996</v>
      </c>
      <c r="CQ14" s="35">
        <v>81430.748999999996</v>
      </c>
      <c r="CR14" s="35">
        <v>81430.748999999996</v>
      </c>
      <c r="CS14" s="35">
        <v>81430.748999999996</v>
      </c>
      <c r="CT14" s="35">
        <v>81430.748999999996</v>
      </c>
      <c r="CU14" s="35">
        <v>81430.748999999996</v>
      </c>
      <c r="CV14" s="35">
        <v>81430.748999999996</v>
      </c>
      <c r="CW14" s="35">
        <v>81430.748999999996</v>
      </c>
      <c r="CX14" s="35">
        <v>81430.748999999996</v>
      </c>
      <c r="CY14" s="35">
        <v>81430.748999999996</v>
      </c>
      <c r="CZ14" s="35">
        <v>81430.748999999996</v>
      </c>
      <c r="DA14" s="35">
        <v>81430.748999999996</v>
      </c>
      <c r="DB14" s="35">
        <v>81430.748999999996</v>
      </c>
      <c r="DC14" s="35">
        <v>81430.748999999996</v>
      </c>
      <c r="DD14" s="35">
        <v>81430.748999999996</v>
      </c>
      <c r="DE14" s="35">
        <v>81430.748999999996</v>
      </c>
      <c r="DF14" s="35">
        <v>81430.748999999996</v>
      </c>
      <c r="DG14" s="35">
        <v>81430.748999999996</v>
      </c>
      <c r="DH14" s="35">
        <v>81430.748999999996</v>
      </c>
      <c r="DI14" s="35">
        <v>81430.748999999996</v>
      </c>
      <c r="DJ14" s="35">
        <v>81430.748999999996</v>
      </c>
      <c r="DK14" s="35">
        <v>81430.748999999996</v>
      </c>
      <c r="DL14" s="35">
        <v>81430.748999999996</v>
      </c>
      <c r="DM14" s="35">
        <v>81430.748999999996</v>
      </c>
      <c r="DN14" s="35">
        <v>81430.748999999996</v>
      </c>
      <c r="DO14" s="35">
        <v>81430.748999999996</v>
      </c>
      <c r="DP14" s="35">
        <v>81430.748999999996</v>
      </c>
      <c r="DQ14" s="35">
        <v>81430.748999999996</v>
      </c>
      <c r="DR14" s="35">
        <v>81430.748999999996</v>
      </c>
      <c r="DS14" s="35">
        <v>81430.748999999996</v>
      </c>
      <c r="DT14" s="35">
        <v>81430.748999999996</v>
      </c>
      <c r="DU14" s="35">
        <v>81430.748999999996</v>
      </c>
      <c r="DV14" s="35">
        <v>81430.748999999996</v>
      </c>
      <c r="DW14" s="35">
        <v>81430.748999999996</v>
      </c>
      <c r="DX14" s="35">
        <v>81430.748999999996</v>
      </c>
      <c r="DY14" s="35">
        <v>81430.748999999996</v>
      </c>
      <c r="DZ14" s="35">
        <v>81430.748999999996</v>
      </c>
      <c r="EA14" s="35">
        <v>81430.748999999996</v>
      </c>
      <c r="EB14" s="35">
        <v>81430.748999999996</v>
      </c>
      <c r="EC14" s="35">
        <v>81430.748999999996</v>
      </c>
      <c r="ED14" s="35">
        <v>81430.748999999996</v>
      </c>
      <c r="EE14" s="35">
        <v>81430.748999999996</v>
      </c>
      <c r="EF14" s="35">
        <v>81430.748999999996</v>
      </c>
      <c r="EG14" s="35">
        <v>81430.748999999996</v>
      </c>
      <c r="EH14" s="35">
        <v>81430.748999999996</v>
      </c>
      <c r="EI14" s="35">
        <v>81430.748999999996</v>
      </c>
      <c r="EJ14" s="35">
        <v>81430.748999999996</v>
      </c>
      <c r="EK14" s="35">
        <v>81430.748999999996</v>
      </c>
      <c r="EL14" s="35">
        <v>81430.748999999996</v>
      </c>
      <c r="EM14" s="35">
        <v>81430.748999999996</v>
      </c>
      <c r="EN14" s="35">
        <v>81430.748999999996</v>
      </c>
      <c r="EO14" s="35">
        <v>81430.748999999996</v>
      </c>
      <c r="EP14" s="35">
        <v>81430.748999999996</v>
      </c>
      <c r="EQ14" s="35">
        <v>81430.748999999996</v>
      </c>
      <c r="ER14" s="35">
        <v>81430.748999999996</v>
      </c>
      <c r="ES14" s="35">
        <v>81430.748999999996</v>
      </c>
      <c r="ET14" s="35">
        <v>81430.748999999996</v>
      </c>
      <c r="EU14" s="35">
        <v>81430.748999999996</v>
      </c>
      <c r="EV14" s="35">
        <v>81430.748999999996</v>
      </c>
      <c r="EW14" s="35">
        <v>81430.748999999996</v>
      </c>
      <c r="EX14" s="35">
        <v>81430.748999999996</v>
      </c>
      <c r="EY14" s="35">
        <v>81430.748999999996</v>
      </c>
      <c r="EZ14" s="35">
        <v>81430.748999999996</v>
      </c>
      <c r="FA14" s="35">
        <v>81430.748999999996</v>
      </c>
      <c r="FB14" s="35">
        <v>81430.748999999996</v>
      </c>
      <c r="FC14" s="35">
        <v>81430.748999999996</v>
      </c>
      <c r="FD14" s="35">
        <v>81430.748999999996</v>
      </c>
      <c r="FE14" s="35">
        <v>81430.748999999996</v>
      </c>
      <c r="FF14" s="35">
        <v>81430.748999999996</v>
      </c>
      <c r="FG14" s="35">
        <v>81430.748999999996</v>
      </c>
      <c r="FH14" s="35">
        <v>81430.748999999996</v>
      </c>
      <c r="FI14" s="35">
        <v>81430.748999999996</v>
      </c>
      <c r="FJ14" s="35">
        <v>81430.748999999996</v>
      </c>
      <c r="FK14" s="35">
        <v>81430.748999999996</v>
      </c>
      <c r="FL14" s="35">
        <v>81430.748999999996</v>
      </c>
      <c r="FM14" s="35">
        <v>81430.748999999996</v>
      </c>
      <c r="FN14" s="35">
        <v>81430.748999999996</v>
      </c>
      <c r="FO14" s="35">
        <v>81430.748999999996</v>
      </c>
      <c r="FP14" s="35">
        <v>81430.748999999996</v>
      </c>
      <c r="FQ14" s="35">
        <v>81430.748999999996</v>
      </c>
      <c r="FR14" s="35">
        <v>81430.748999999996</v>
      </c>
      <c r="FS14" s="35">
        <v>81430.748999999996</v>
      </c>
      <c r="FT14" s="35">
        <v>81430.748999999996</v>
      </c>
      <c r="FU14" s="35">
        <v>81430.748999999996</v>
      </c>
      <c r="FV14" s="35">
        <v>81430.748999999996</v>
      </c>
      <c r="FW14" s="35">
        <v>81430.748999999996</v>
      </c>
      <c r="FX14" s="35">
        <v>81430.748999999996</v>
      </c>
      <c r="FY14" s="35">
        <v>81430.748999999996</v>
      </c>
      <c r="FZ14" s="35">
        <v>81430.748999999996</v>
      </c>
      <c r="GA14" s="35">
        <v>81430.748999999996</v>
      </c>
      <c r="GB14" s="35">
        <v>81430.748999999996</v>
      </c>
      <c r="GC14" s="35">
        <v>81430.748999999996</v>
      </c>
      <c r="GD14" s="35">
        <v>81430.748999999996</v>
      </c>
      <c r="GE14" s="35">
        <v>81430.748999999996</v>
      </c>
      <c r="GF14" s="35">
        <v>81430.748999999996</v>
      </c>
      <c r="GG14" s="35">
        <v>81430.748999999996</v>
      </c>
      <c r="GH14" s="35">
        <v>81430.748999999996</v>
      </c>
      <c r="GI14" s="35">
        <v>81430.748999999996</v>
      </c>
      <c r="GJ14" s="35">
        <v>81430.748999999996</v>
      </c>
      <c r="GK14" s="35">
        <v>81430.748999999996</v>
      </c>
      <c r="GL14" s="35">
        <v>81430.748999999996</v>
      </c>
      <c r="GM14" s="35">
        <v>81430.748999999996</v>
      </c>
      <c r="GN14" s="35">
        <v>81430.748999999996</v>
      </c>
      <c r="GO14" s="35">
        <v>81430.748999999996</v>
      </c>
      <c r="GP14" s="35">
        <v>81430.748999999996</v>
      </c>
      <c r="GQ14" s="35">
        <v>81430.748999999996</v>
      </c>
      <c r="GR14" s="35">
        <v>81430.748999999996</v>
      </c>
      <c r="GS14" s="35">
        <v>81430.748999999996</v>
      </c>
      <c r="GT14" s="35">
        <v>81430.748999999996</v>
      </c>
      <c r="GU14" s="35">
        <v>81430.748999999996</v>
      </c>
      <c r="GV14" s="35">
        <v>81430.748999999996</v>
      </c>
      <c r="GW14" s="35">
        <v>81430.748999999996</v>
      </c>
      <c r="GX14" s="35">
        <v>81430.748999999996</v>
      </c>
      <c r="GY14" s="35">
        <v>81430.748999999996</v>
      </c>
      <c r="GZ14" s="35">
        <v>81430.748999999996</v>
      </c>
      <c r="HA14" s="35">
        <v>81430.748999999996</v>
      </c>
      <c r="HB14" s="35">
        <v>81430.748999999996</v>
      </c>
      <c r="HC14" s="35">
        <v>81430.748999999996</v>
      </c>
      <c r="HD14" s="35">
        <v>81430.748999999996</v>
      </c>
      <c r="HE14" s="35">
        <v>81430.748999999996</v>
      </c>
      <c r="HF14" s="35">
        <v>81430.748999999996</v>
      </c>
      <c r="HG14" s="35">
        <v>81430.748999999996</v>
      </c>
      <c r="HH14" s="35">
        <v>81430.748999999996</v>
      </c>
      <c r="HI14" s="35">
        <v>81430.748999999996</v>
      </c>
      <c r="HJ14" s="35">
        <v>81430.748999999996</v>
      </c>
      <c r="HK14" s="35">
        <v>81430.748999999996</v>
      </c>
      <c r="HL14" s="35">
        <v>81430.748999999996</v>
      </c>
      <c r="HM14" s="35">
        <v>81430.748999999996</v>
      </c>
      <c r="HN14" s="35">
        <v>81430.748999999996</v>
      </c>
      <c r="HO14" s="35">
        <v>81430.748999999996</v>
      </c>
      <c r="HP14" s="35">
        <v>81430.748999999996</v>
      </c>
      <c r="HQ14" s="35">
        <v>81430.748999999996</v>
      </c>
      <c r="HR14" s="35">
        <v>81430.748999999996</v>
      </c>
      <c r="HS14" s="35">
        <v>81430.748999999996</v>
      </c>
      <c r="HT14" s="35">
        <v>81430.748999999996</v>
      </c>
      <c r="HU14" s="35">
        <v>81430.748999999996</v>
      </c>
      <c r="HV14" s="35">
        <v>81430.748999999996</v>
      </c>
      <c r="HW14" s="35">
        <v>81430.748999999996</v>
      </c>
      <c r="HX14" s="35">
        <v>81430.748999999996</v>
      </c>
      <c r="HY14" s="35">
        <v>81430.748999999996</v>
      </c>
      <c r="HZ14" s="35">
        <v>81430.748999999996</v>
      </c>
      <c r="IA14" s="35">
        <v>81430.748999999996</v>
      </c>
      <c r="IB14" s="35">
        <v>81430.748999999996</v>
      </c>
      <c r="IC14" s="35">
        <v>81430.748999999996</v>
      </c>
      <c r="ID14" s="35">
        <v>81430.748999999996</v>
      </c>
      <c r="IE14" s="35">
        <v>81430.748999999996</v>
      </c>
      <c r="IF14" s="35">
        <v>81430.748999999996</v>
      </c>
      <c r="IG14" s="35">
        <v>81430.748999999996</v>
      </c>
      <c r="IH14" s="35">
        <v>81430.748999999996</v>
      </c>
      <c r="II14" s="35">
        <v>81430.748999999996</v>
      </c>
      <c r="IJ14" s="35">
        <v>81430.748999999996</v>
      </c>
      <c r="IK14" s="35">
        <v>81430.748999999996</v>
      </c>
      <c r="IL14" s="35">
        <v>81430.748999999996</v>
      </c>
      <c r="IM14" s="35">
        <v>81430.748999999996</v>
      </c>
      <c r="IN14" s="35">
        <v>81430.748999999996</v>
      </c>
      <c r="IO14" s="35">
        <v>81430.748999999996</v>
      </c>
      <c r="IP14" s="35">
        <v>81430.748999999996</v>
      </c>
      <c r="IQ14" s="35">
        <v>81430.748999999996</v>
      </c>
      <c r="IR14" s="35">
        <v>81430.748999999996</v>
      </c>
      <c r="IS14" s="35">
        <v>81430.748999999996</v>
      </c>
      <c r="IT14" s="35">
        <v>81430.748999999996</v>
      </c>
      <c r="IU14" s="91"/>
    </row>
    <row r="15" spans="1:255" s="39" customFormat="1" ht="15.75" customHeight="1" x14ac:dyDescent="0.25">
      <c r="A15" s="14"/>
      <c r="B15" s="12" t="s">
        <v>29</v>
      </c>
      <c r="C15" s="12" t="s">
        <v>41</v>
      </c>
      <c r="D15" s="35">
        <v>55664.284</v>
      </c>
      <c r="E15" s="35">
        <v>56314.754999999997</v>
      </c>
      <c r="F15" s="35">
        <f>54550144/1000</f>
        <v>54550.144</v>
      </c>
      <c r="G15" s="35">
        <v>56724.49</v>
      </c>
      <c r="H15" s="35">
        <v>57989.158000000003</v>
      </c>
      <c r="I15" s="35">
        <v>56724.49</v>
      </c>
      <c r="J15" s="35">
        <v>56724.49</v>
      </c>
      <c r="K15" s="35">
        <v>56724.49</v>
      </c>
      <c r="L15" s="35">
        <v>56724.49</v>
      </c>
      <c r="M15" s="35">
        <v>56724.49</v>
      </c>
      <c r="N15" s="35">
        <v>56724.49</v>
      </c>
      <c r="O15" s="35">
        <v>56724.49</v>
      </c>
      <c r="P15" s="35">
        <v>56724.49</v>
      </c>
      <c r="Q15" s="35">
        <v>56724.49</v>
      </c>
      <c r="R15" s="35">
        <v>56724.49</v>
      </c>
      <c r="S15" s="35">
        <v>56724.49</v>
      </c>
      <c r="T15" s="35">
        <v>56724.49</v>
      </c>
      <c r="U15" s="35">
        <v>56724.49</v>
      </c>
      <c r="V15" s="35">
        <v>56724.49</v>
      </c>
      <c r="W15" s="35">
        <v>56724.49</v>
      </c>
      <c r="X15" s="35">
        <v>56724.49</v>
      </c>
      <c r="Y15" s="35">
        <v>56724.49</v>
      </c>
      <c r="Z15" s="35">
        <v>56724.49</v>
      </c>
      <c r="AA15" s="35">
        <v>56724.49</v>
      </c>
      <c r="AB15" s="35">
        <v>56724.49</v>
      </c>
      <c r="AC15" s="35">
        <v>56724.49</v>
      </c>
      <c r="AD15" s="35">
        <v>56724.49</v>
      </c>
      <c r="AE15" s="35">
        <v>56724.49</v>
      </c>
      <c r="AF15" s="35">
        <v>56724.49</v>
      </c>
      <c r="AG15" s="35">
        <v>56724.49</v>
      </c>
      <c r="AH15" s="35">
        <v>56724.49</v>
      </c>
      <c r="AI15" s="35">
        <v>56724.49</v>
      </c>
      <c r="AJ15" s="35">
        <v>56724.49</v>
      </c>
      <c r="AK15" s="35">
        <v>56724.49</v>
      </c>
      <c r="AL15" s="35">
        <v>56724.49</v>
      </c>
      <c r="AM15" s="35">
        <v>56724.49</v>
      </c>
      <c r="AN15" s="35">
        <v>56724.49</v>
      </c>
      <c r="AO15" s="35">
        <v>56724.49</v>
      </c>
      <c r="AP15" s="35">
        <v>56724.49</v>
      </c>
      <c r="AQ15" s="35">
        <v>56724.49</v>
      </c>
      <c r="AR15" s="35">
        <v>56724.49</v>
      </c>
      <c r="AS15" s="35">
        <v>56724.49</v>
      </c>
      <c r="AT15" s="35">
        <v>56724.49</v>
      </c>
      <c r="AU15" s="35">
        <v>56724.49</v>
      </c>
      <c r="AV15" s="35">
        <v>56724.49</v>
      </c>
      <c r="AW15" s="35">
        <v>56724.49</v>
      </c>
      <c r="AX15" s="35">
        <v>56724.49</v>
      </c>
      <c r="AY15" s="35">
        <v>56724.49</v>
      </c>
      <c r="AZ15" s="35">
        <v>56724.49</v>
      </c>
      <c r="BA15" s="35">
        <v>56724.49</v>
      </c>
      <c r="BB15" s="35">
        <v>56724.49</v>
      </c>
      <c r="BC15" s="35">
        <v>56724.49</v>
      </c>
      <c r="BD15" s="35">
        <v>56724.49</v>
      </c>
      <c r="BE15" s="35">
        <v>56724.49</v>
      </c>
      <c r="BF15" s="35">
        <v>56724.49</v>
      </c>
      <c r="BG15" s="35">
        <v>56724.49</v>
      </c>
      <c r="BH15" s="35">
        <v>56724.49</v>
      </c>
      <c r="BI15" s="35">
        <v>56724.49</v>
      </c>
      <c r="BJ15" s="35">
        <v>56724.49</v>
      </c>
      <c r="BK15" s="35">
        <v>56724.49</v>
      </c>
      <c r="BL15" s="35">
        <v>56724.49</v>
      </c>
      <c r="BM15" s="35">
        <v>56724.49</v>
      </c>
      <c r="BN15" s="35">
        <v>56724.49</v>
      </c>
      <c r="BO15" s="35">
        <v>56724.49</v>
      </c>
      <c r="BP15" s="35">
        <v>56724.49</v>
      </c>
      <c r="BQ15" s="35">
        <v>56724.49</v>
      </c>
      <c r="BR15" s="35">
        <v>56724.49</v>
      </c>
      <c r="BS15" s="35">
        <v>56724.49</v>
      </c>
      <c r="BT15" s="35">
        <v>56724.49</v>
      </c>
      <c r="BU15" s="35">
        <v>56724.49</v>
      </c>
      <c r="BV15" s="35">
        <v>56724.49</v>
      </c>
      <c r="BW15" s="35">
        <v>56724.49</v>
      </c>
      <c r="BX15" s="35">
        <v>56724.49</v>
      </c>
      <c r="BY15" s="35">
        <v>56724.49</v>
      </c>
      <c r="BZ15" s="35">
        <v>56724.49</v>
      </c>
      <c r="CA15" s="35">
        <v>56724.49</v>
      </c>
      <c r="CB15" s="35">
        <v>56724.49</v>
      </c>
      <c r="CC15" s="35">
        <v>56724.49</v>
      </c>
      <c r="CD15" s="35">
        <v>56724.49</v>
      </c>
      <c r="CE15" s="35">
        <v>56724.49</v>
      </c>
      <c r="CF15" s="35">
        <v>56724.49</v>
      </c>
      <c r="CG15" s="35">
        <v>56724.49</v>
      </c>
      <c r="CH15" s="35">
        <v>56724.49</v>
      </c>
      <c r="CI15" s="35">
        <v>56724.49</v>
      </c>
      <c r="CJ15" s="35">
        <v>56724.49</v>
      </c>
      <c r="CK15" s="35">
        <v>56724.49</v>
      </c>
      <c r="CL15" s="35">
        <v>56724.49</v>
      </c>
      <c r="CM15" s="35">
        <v>56724.49</v>
      </c>
      <c r="CN15" s="35">
        <v>56724.49</v>
      </c>
      <c r="CO15" s="35">
        <v>56724.49</v>
      </c>
      <c r="CP15" s="35">
        <v>56724.49</v>
      </c>
      <c r="CQ15" s="35">
        <v>56724.49</v>
      </c>
      <c r="CR15" s="35">
        <v>56724.49</v>
      </c>
      <c r="CS15" s="35">
        <v>56724.49</v>
      </c>
      <c r="CT15" s="35">
        <v>56724.49</v>
      </c>
      <c r="CU15" s="35">
        <v>56724.49</v>
      </c>
      <c r="CV15" s="35">
        <v>56724.49</v>
      </c>
      <c r="CW15" s="35">
        <v>56724.49</v>
      </c>
      <c r="CX15" s="35">
        <v>56724.49</v>
      </c>
      <c r="CY15" s="35">
        <v>56724.49</v>
      </c>
      <c r="CZ15" s="35">
        <v>56724.49</v>
      </c>
      <c r="DA15" s="35">
        <v>56724.49</v>
      </c>
      <c r="DB15" s="35">
        <v>56724.49</v>
      </c>
      <c r="DC15" s="35">
        <v>56724.49</v>
      </c>
      <c r="DD15" s="35">
        <v>56724.49</v>
      </c>
      <c r="DE15" s="35">
        <v>56724.49</v>
      </c>
      <c r="DF15" s="35">
        <v>56724.49</v>
      </c>
      <c r="DG15" s="35">
        <v>56724.49</v>
      </c>
      <c r="DH15" s="35">
        <v>56724.49</v>
      </c>
      <c r="DI15" s="35">
        <v>56724.49</v>
      </c>
      <c r="DJ15" s="35">
        <v>56724.49</v>
      </c>
      <c r="DK15" s="35">
        <v>56724.49</v>
      </c>
      <c r="DL15" s="35">
        <v>56724.49</v>
      </c>
      <c r="DM15" s="35">
        <v>56724.49</v>
      </c>
      <c r="DN15" s="35">
        <v>56724.49</v>
      </c>
      <c r="DO15" s="35">
        <v>56724.49</v>
      </c>
      <c r="DP15" s="35">
        <v>56724.49</v>
      </c>
      <c r="DQ15" s="35">
        <v>56724.49</v>
      </c>
      <c r="DR15" s="35">
        <v>56724.49</v>
      </c>
      <c r="DS15" s="35">
        <v>56724.49</v>
      </c>
      <c r="DT15" s="35">
        <v>56724.49</v>
      </c>
      <c r="DU15" s="35">
        <v>56724.49</v>
      </c>
      <c r="DV15" s="35">
        <v>56724.49</v>
      </c>
      <c r="DW15" s="35">
        <v>56724.49</v>
      </c>
      <c r="DX15" s="35">
        <v>56724.49</v>
      </c>
      <c r="DY15" s="35">
        <v>56724.49</v>
      </c>
      <c r="DZ15" s="35">
        <v>56724.49</v>
      </c>
      <c r="EA15" s="35">
        <v>56724.49</v>
      </c>
      <c r="EB15" s="35">
        <v>56724.49</v>
      </c>
      <c r="EC15" s="35">
        <v>56724.49</v>
      </c>
      <c r="ED15" s="35">
        <v>56724.49</v>
      </c>
      <c r="EE15" s="35">
        <v>56724.49</v>
      </c>
      <c r="EF15" s="35">
        <v>56724.49</v>
      </c>
      <c r="EG15" s="35">
        <v>56724.49</v>
      </c>
      <c r="EH15" s="35">
        <v>56724.49</v>
      </c>
      <c r="EI15" s="35">
        <v>56724.49</v>
      </c>
      <c r="EJ15" s="35">
        <v>56724.49</v>
      </c>
      <c r="EK15" s="35">
        <v>56724.49</v>
      </c>
      <c r="EL15" s="35">
        <v>56724.49</v>
      </c>
      <c r="EM15" s="35">
        <v>56724.49</v>
      </c>
      <c r="EN15" s="35">
        <v>56724.49</v>
      </c>
      <c r="EO15" s="35">
        <v>56724.49</v>
      </c>
      <c r="EP15" s="35">
        <v>56724.49</v>
      </c>
      <c r="EQ15" s="35">
        <v>56724.49</v>
      </c>
      <c r="ER15" s="35">
        <v>56724.49</v>
      </c>
      <c r="ES15" s="35">
        <v>56724.49</v>
      </c>
      <c r="ET15" s="35">
        <v>56724.49</v>
      </c>
      <c r="EU15" s="35">
        <v>56724.49</v>
      </c>
      <c r="EV15" s="35">
        <v>56724.49</v>
      </c>
      <c r="EW15" s="35">
        <v>56724.49</v>
      </c>
      <c r="EX15" s="35">
        <v>56724.49</v>
      </c>
      <c r="EY15" s="35">
        <v>56724.49</v>
      </c>
      <c r="EZ15" s="35">
        <v>56724.49</v>
      </c>
      <c r="FA15" s="35">
        <v>56724.49</v>
      </c>
      <c r="FB15" s="35">
        <v>56724.49</v>
      </c>
      <c r="FC15" s="35">
        <v>56724.49</v>
      </c>
      <c r="FD15" s="35">
        <v>56724.49</v>
      </c>
      <c r="FE15" s="35">
        <v>56724.49</v>
      </c>
      <c r="FF15" s="35">
        <v>56724.49</v>
      </c>
      <c r="FG15" s="35">
        <v>56724.49</v>
      </c>
      <c r="FH15" s="35">
        <v>56724.49</v>
      </c>
      <c r="FI15" s="35">
        <v>56724.49</v>
      </c>
      <c r="FJ15" s="35">
        <v>56724.49</v>
      </c>
      <c r="FK15" s="35">
        <v>56724.49</v>
      </c>
      <c r="FL15" s="35">
        <v>56724.49</v>
      </c>
      <c r="FM15" s="35">
        <v>56724.49</v>
      </c>
      <c r="FN15" s="35">
        <v>56724.49</v>
      </c>
      <c r="FO15" s="35">
        <v>56724.49</v>
      </c>
      <c r="FP15" s="35">
        <v>56724.49</v>
      </c>
      <c r="FQ15" s="35">
        <v>56724.49</v>
      </c>
      <c r="FR15" s="35">
        <v>56724.49</v>
      </c>
      <c r="FS15" s="35">
        <v>56724.49</v>
      </c>
      <c r="FT15" s="35">
        <v>56724.49</v>
      </c>
      <c r="FU15" s="35">
        <v>56724.49</v>
      </c>
      <c r="FV15" s="35">
        <v>56724.49</v>
      </c>
      <c r="FW15" s="35">
        <v>56724.49</v>
      </c>
      <c r="FX15" s="35">
        <v>56724.49</v>
      </c>
      <c r="FY15" s="35">
        <v>56724.49</v>
      </c>
      <c r="FZ15" s="35">
        <v>56724.49</v>
      </c>
      <c r="GA15" s="35">
        <v>56724.49</v>
      </c>
      <c r="GB15" s="35">
        <v>56724.49</v>
      </c>
      <c r="GC15" s="35">
        <v>56724.49</v>
      </c>
      <c r="GD15" s="35">
        <v>56724.49</v>
      </c>
      <c r="GE15" s="35">
        <v>56724.49</v>
      </c>
      <c r="GF15" s="35">
        <v>56724.49</v>
      </c>
      <c r="GG15" s="35">
        <v>56724.49</v>
      </c>
      <c r="GH15" s="35">
        <v>56724.49</v>
      </c>
      <c r="GI15" s="35">
        <v>56724.49</v>
      </c>
      <c r="GJ15" s="35">
        <v>56724.49</v>
      </c>
      <c r="GK15" s="35">
        <v>56724.49</v>
      </c>
      <c r="GL15" s="35">
        <v>56724.49</v>
      </c>
      <c r="GM15" s="35">
        <v>56724.49</v>
      </c>
      <c r="GN15" s="35">
        <v>56724.49</v>
      </c>
      <c r="GO15" s="35">
        <v>56724.49</v>
      </c>
      <c r="GP15" s="35">
        <v>56724.49</v>
      </c>
      <c r="GQ15" s="35">
        <v>56724.49</v>
      </c>
      <c r="GR15" s="35">
        <v>56724.49</v>
      </c>
      <c r="GS15" s="35">
        <v>56724.49</v>
      </c>
      <c r="GT15" s="35">
        <v>56724.49</v>
      </c>
      <c r="GU15" s="35">
        <v>56724.49</v>
      </c>
      <c r="GV15" s="35">
        <v>56724.49</v>
      </c>
      <c r="GW15" s="35">
        <v>56724.49</v>
      </c>
      <c r="GX15" s="35">
        <v>56724.49</v>
      </c>
      <c r="GY15" s="35">
        <v>56724.49</v>
      </c>
      <c r="GZ15" s="35">
        <v>56724.49</v>
      </c>
      <c r="HA15" s="35">
        <v>56724.49</v>
      </c>
      <c r="HB15" s="35">
        <v>56724.49</v>
      </c>
      <c r="HC15" s="35">
        <v>56724.49</v>
      </c>
      <c r="HD15" s="35">
        <v>56724.49</v>
      </c>
      <c r="HE15" s="35">
        <v>56724.49</v>
      </c>
      <c r="HF15" s="35">
        <v>56724.49</v>
      </c>
      <c r="HG15" s="35">
        <v>56724.49</v>
      </c>
      <c r="HH15" s="35">
        <v>56724.49</v>
      </c>
      <c r="HI15" s="35">
        <v>56724.49</v>
      </c>
      <c r="HJ15" s="35">
        <v>56724.49</v>
      </c>
      <c r="HK15" s="35">
        <v>56724.49</v>
      </c>
      <c r="HL15" s="35">
        <v>56724.49</v>
      </c>
      <c r="HM15" s="35">
        <v>56724.49</v>
      </c>
      <c r="HN15" s="35">
        <v>56724.49</v>
      </c>
      <c r="HO15" s="35">
        <v>56724.49</v>
      </c>
      <c r="HP15" s="35">
        <v>56724.49</v>
      </c>
      <c r="HQ15" s="35">
        <v>56724.49</v>
      </c>
      <c r="HR15" s="35">
        <v>56724.49</v>
      </c>
      <c r="HS15" s="35">
        <v>56724.49</v>
      </c>
      <c r="HT15" s="35">
        <v>56724.49</v>
      </c>
      <c r="HU15" s="35">
        <v>56724.49</v>
      </c>
      <c r="HV15" s="35">
        <v>56724.49</v>
      </c>
      <c r="HW15" s="35">
        <v>56724.49</v>
      </c>
      <c r="HX15" s="35">
        <v>56724.49</v>
      </c>
      <c r="HY15" s="35">
        <v>56724.49</v>
      </c>
      <c r="HZ15" s="35">
        <v>56724.49</v>
      </c>
      <c r="IA15" s="35">
        <v>56724.49</v>
      </c>
      <c r="IB15" s="35">
        <v>56724.49</v>
      </c>
      <c r="IC15" s="35">
        <v>56724.49</v>
      </c>
      <c r="ID15" s="35">
        <v>56724.49</v>
      </c>
      <c r="IE15" s="35">
        <v>56724.49</v>
      </c>
      <c r="IF15" s="35">
        <v>56724.49</v>
      </c>
      <c r="IG15" s="35">
        <v>56724.49</v>
      </c>
      <c r="IH15" s="35">
        <v>56724.49</v>
      </c>
      <c r="II15" s="35">
        <v>56724.49</v>
      </c>
      <c r="IJ15" s="35">
        <v>56724.49</v>
      </c>
      <c r="IK15" s="35">
        <v>56724.49</v>
      </c>
      <c r="IL15" s="35">
        <v>56724.49</v>
      </c>
      <c r="IM15" s="35">
        <v>56724.49</v>
      </c>
      <c r="IN15" s="35">
        <v>56724.49</v>
      </c>
      <c r="IO15" s="35">
        <v>56724.49</v>
      </c>
      <c r="IP15" s="35">
        <v>56724.49</v>
      </c>
      <c r="IQ15" s="35">
        <v>56724.49</v>
      </c>
      <c r="IR15" s="35">
        <v>56724.49</v>
      </c>
      <c r="IS15" s="35">
        <v>56724.49</v>
      </c>
      <c r="IT15" s="35">
        <v>56724.49</v>
      </c>
      <c r="IU15" s="91"/>
    </row>
    <row r="16" spans="1:255" s="39" customFormat="1" ht="15.75" customHeight="1" x14ac:dyDescent="0.25">
      <c r="A16" s="14"/>
      <c r="B16" s="12" t="s">
        <v>30</v>
      </c>
      <c r="C16" s="12" t="s">
        <v>19</v>
      </c>
      <c r="D16" s="35">
        <v>96197.656000000003</v>
      </c>
      <c r="E16" s="35">
        <v>82145.986000000004</v>
      </c>
      <c r="F16" s="35">
        <f>84980521/1000</f>
        <v>84980.520999999993</v>
      </c>
      <c r="G16" s="35">
        <v>85759.661999999997</v>
      </c>
      <c r="H16" s="35">
        <v>93207.194000000003</v>
      </c>
      <c r="I16" s="35">
        <v>85759.661999999997</v>
      </c>
      <c r="J16" s="35">
        <v>85759.661999999997</v>
      </c>
      <c r="K16" s="35">
        <v>85759.661999999997</v>
      </c>
      <c r="L16" s="35">
        <v>85759.661999999997</v>
      </c>
      <c r="M16" s="35">
        <v>85759.661999999997</v>
      </c>
      <c r="N16" s="35">
        <v>85759.661999999997</v>
      </c>
      <c r="O16" s="35">
        <v>85759.661999999997</v>
      </c>
      <c r="P16" s="35">
        <v>85759.661999999997</v>
      </c>
      <c r="Q16" s="35">
        <v>85759.661999999997</v>
      </c>
      <c r="R16" s="35">
        <v>85759.661999999997</v>
      </c>
      <c r="S16" s="35">
        <v>85759.661999999997</v>
      </c>
      <c r="T16" s="35">
        <v>85759.661999999997</v>
      </c>
      <c r="U16" s="35">
        <v>85759.661999999997</v>
      </c>
      <c r="V16" s="35">
        <v>85759.661999999997</v>
      </c>
      <c r="W16" s="35">
        <v>85759.661999999997</v>
      </c>
      <c r="X16" s="35">
        <v>85759.661999999997</v>
      </c>
      <c r="Y16" s="35">
        <v>85759.661999999997</v>
      </c>
      <c r="Z16" s="35">
        <v>85759.661999999997</v>
      </c>
      <c r="AA16" s="35">
        <v>85759.661999999997</v>
      </c>
      <c r="AB16" s="35">
        <v>85759.661999999997</v>
      </c>
      <c r="AC16" s="35">
        <v>85759.661999999997</v>
      </c>
      <c r="AD16" s="35">
        <v>85759.661999999997</v>
      </c>
      <c r="AE16" s="35">
        <v>85759.661999999997</v>
      </c>
      <c r="AF16" s="35">
        <v>85759.661999999997</v>
      </c>
      <c r="AG16" s="35">
        <v>85759.661999999997</v>
      </c>
      <c r="AH16" s="35">
        <v>85759.661999999997</v>
      </c>
      <c r="AI16" s="35">
        <v>85759.661999999997</v>
      </c>
      <c r="AJ16" s="35">
        <v>85759.661999999997</v>
      </c>
      <c r="AK16" s="35">
        <v>85759.661999999997</v>
      </c>
      <c r="AL16" s="35">
        <v>85759.661999999997</v>
      </c>
      <c r="AM16" s="35">
        <v>85759.661999999997</v>
      </c>
      <c r="AN16" s="35">
        <v>85759.661999999997</v>
      </c>
      <c r="AO16" s="35">
        <v>85759.661999999997</v>
      </c>
      <c r="AP16" s="35">
        <v>85759.661999999997</v>
      </c>
      <c r="AQ16" s="35">
        <v>85759.661999999997</v>
      </c>
      <c r="AR16" s="35">
        <v>85759.661999999997</v>
      </c>
      <c r="AS16" s="35">
        <v>85759.661999999997</v>
      </c>
      <c r="AT16" s="35">
        <v>85759.661999999997</v>
      </c>
      <c r="AU16" s="35">
        <v>85759.661999999997</v>
      </c>
      <c r="AV16" s="35">
        <v>85759.661999999997</v>
      </c>
      <c r="AW16" s="35">
        <v>85759.661999999997</v>
      </c>
      <c r="AX16" s="35">
        <v>85759.661999999997</v>
      </c>
      <c r="AY16" s="35">
        <v>85759.661999999997</v>
      </c>
      <c r="AZ16" s="35">
        <v>85759.661999999997</v>
      </c>
      <c r="BA16" s="35">
        <v>85759.661999999997</v>
      </c>
      <c r="BB16" s="35">
        <v>85759.661999999997</v>
      </c>
      <c r="BC16" s="35">
        <v>85759.661999999997</v>
      </c>
      <c r="BD16" s="35">
        <v>85759.661999999997</v>
      </c>
      <c r="BE16" s="35">
        <v>85759.661999999997</v>
      </c>
      <c r="BF16" s="35">
        <v>85759.661999999997</v>
      </c>
      <c r="BG16" s="35">
        <v>85759.661999999997</v>
      </c>
      <c r="BH16" s="35">
        <v>85759.661999999997</v>
      </c>
      <c r="BI16" s="35">
        <v>85759.661999999997</v>
      </c>
      <c r="BJ16" s="35">
        <v>85759.661999999997</v>
      </c>
      <c r="BK16" s="35">
        <v>85759.661999999997</v>
      </c>
      <c r="BL16" s="35">
        <v>85759.661999999997</v>
      </c>
      <c r="BM16" s="35">
        <v>85759.661999999997</v>
      </c>
      <c r="BN16" s="35">
        <v>85759.661999999997</v>
      </c>
      <c r="BO16" s="35">
        <v>85759.661999999997</v>
      </c>
      <c r="BP16" s="35">
        <v>85759.661999999997</v>
      </c>
      <c r="BQ16" s="35">
        <v>85759.661999999997</v>
      </c>
      <c r="BR16" s="35">
        <v>85759.661999999997</v>
      </c>
      <c r="BS16" s="35">
        <v>85759.661999999997</v>
      </c>
      <c r="BT16" s="35">
        <v>85759.661999999997</v>
      </c>
      <c r="BU16" s="35">
        <v>85759.661999999997</v>
      </c>
      <c r="BV16" s="35">
        <v>85759.661999999997</v>
      </c>
      <c r="BW16" s="35">
        <v>85759.661999999997</v>
      </c>
      <c r="BX16" s="35">
        <v>85759.661999999997</v>
      </c>
      <c r="BY16" s="35">
        <v>85759.661999999997</v>
      </c>
      <c r="BZ16" s="35">
        <v>85759.661999999997</v>
      </c>
      <c r="CA16" s="35">
        <v>85759.661999999997</v>
      </c>
      <c r="CB16" s="35">
        <v>85759.661999999997</v>
      </c>
      <c r="CC16" s="35">
        <v>85759.661999999997</v>
      </c>
      <c r="CD16" s="35">
        <v>85759.661999999997</v>
      </c>
      <c r="CE16" s="35">
        <v>85759.661999999997</v>
      </c>
      <c r="CF16" s="35">
        <v>85759.661999999997</v>
      </c>
      <c r="CG16" s="35">
        <v>85759.661999999997</v>
      </c>
      <c r="CH16" s="35">
        <v>85759.661999999997</v>
      </c>
      <c r="CI16" s="35">
        <v>85759.661999999997</v>
      </c>
      <c r="CJ16" s="35">
        <v>85759.661999999997</v>
      </c>
      <c r="CK16" s="35">
        <v>85759.661999999997</v>
      </c>
      <c r="CL16" s="35">
        <v>85759.661999999997</v>
      </c>
      <c r="CM16" s="35">
        <v>85759.661999999997</v>
      </c>
      <c r="CN16" s="35">
        <v>85759.661999999997</v>
      </c>
      <c r="CO16" s="35">
        <v>85759.661999999997</v>
      </c>
      <c r="CP16" s="35">
        <v>85759.661999999997</v>
      </c>
      <c r="CQ16" s="35">
        <v>85759.661999999997</v>
      </c>
      <c r="CR16" s="35">
        <v>85759.661999999997</v>
      </c>
      <c r="CS16" s="35">
        <v>85759.661999999997</v>
      </c>
      <c r="CT16" s="35">
        <v>85759.661999999997</v>
      </c>
      <c r="CU16" s="35">
        <v>85759.661999999997</v>
      </c>
      <c r="CV16" s="35">
        <v>85759.661999999997</v>
      </c>
      <c r="CW16" s="35">
        <v>85759.661999999997</v>
      </c>
      <c r="CX16" s="35">
        <v>85759.661999999997</v>
      </c>
      <c r="CY16" s="35">
        <v>85759.661999999997</v>
      </c>
      <c r="CZ16" s="35">
        <v>85759.661999999997</v>
      </c>
      <c r="DA16" s="35">
        <v>85759.661999999997</v>
      </c>
      <c r="DB16" s="35">
        <v>85759.661999999997</v>
      </c>
      <c r="DC16" s="35">
        <v>85759.661999999997</v>
      </c>
      <c r="DD16" s="35">
        <v>85759.661999999997</v>
      </c>
      <c r="DE16" s="35">
        <v>85759.661999999997</v>
      </c>
      <c r="DF16" s="35">
        <v>85759.661999999997</v>
      </c>
      <c r="DG16" s="35">
        <v>85759.661999999997</v>
      </c>
      <c r="DH16" s="35">
        <v>85759.661999999997</v>
      </c>
      <c r="DI16" s="35">
        <v>85759.661999999997</v>
      </c>
      <c r="DJ16" s="35">
        <v>85759.661999999997</v>
      </c>
      <c r="DK16" s="35">
        <v>85759.661999999997</v>
      </c>
      <c r="DL16" s="35">
        <v>85759.661999999997</v>
      </c>
      <c r="DM16" s="35">
        <v>85759.661999999997</v>
      </c>
      <c r="DN16" s="35">
        <v>85759.661999999997</v>
      </c>
      <c r="DO16" s="35">
        <v>85759.661999999997</v>
      </c>
      <c r="DP16" s="35">
        <v>85759.661999999997</v>
      </c>
      <c r="DQ16" s="35">
        <v>85759.661999999997</v>
      </c>
      <c r="DR16" s="35">
        <v>85759.661999999997</v>
      </c>
      <c r="DS16" s="35">
        <v>85759.661999999997</v>
      </c>
      <c r="DT16" s="35">
        <v>85759.661999999997</v>
      </c>
      <c r="DU16" s="35">
        <v>85759.661999999997</v>
      </c>
      <c r="DV16" s="35">
        <v>85759.661999999997</v>
      </c>
      <c r="DW16" s="35">
        <v>85759.661999999997</v>
      </c>
      <c r="DX16" s="35">
        <v>85759.661999999997</v>
      </c>
      <c r="DY16" s="35">
        <v>85759.661999999997</v>
      </c>
      <c r="DZ16" s="35">
        <v>85759.661999999997</v>
      </c>
      <c r="EA16" s="35">
        <v>85759.661999999997</v>
      </c>
      <c r="EB16" s="35">
        <v>85759.661999999997</v>
      </c>
      <c r="EC16" s="35">
        <v>85759.661999999997</v>
      </c>
      <c r="ED16" s="35">
        <v>85759.661999999997</v>
      </c>
      <c r="EE16" s="35">
        <v>85759.661999999997</v>
      </c>
      <c r="EF16" s="35">
        <v>85759.661999999997</v>
      </c>
      <c r="EG16" s="35">
        <v>85759.661999999997</v>
      </c>
      <c r="EH16" s="35">
        <v>85759.661999999997</v>
      </c>
      <c r="EI16" s="35">
        <v>85759.661999999997</v>
      </c>
      <c r="EJ16" s="35">
        <v>85759.661999999997</v>
      </c>
      <c r="EK16" s="35">
        <v>85759.661999999997</v>
      </c>
      <c r="EL16" s="35">
        <v>85759.661999999997</v>
      </c>
      <c r="EM16" s="35">
        <v>85759.661999999997</v>
      </c>
      <c r="EN16" s="35">
        <v>85759.661999999997</v>
      </c>
      <c r="EO16" s="35">
        <v>85759.661999999997</v>
      </c>
      <c r="EP16" s="35">
        <v>85759.661999999997</v>
      </c>
      <c r="EQ16" s="35">
        <v>85759.661999999997</v>
      </c>
      <c r="ER16" s="35">
        <v>85759.661999999997</v>
      </c>
      <c r="ES16" s="35">
        <v>85759.661999999997</v>
      </c>
      <c r="ET16" s="35">
        <v>85759.661999999997</v>
      </c>
      <c r="EU16" s="35">
        <v>85759.661999999997</v>
      </c>
      <c r="EV16" s="35">
        <v>85759.661999999997</v>
      </c>
      <c r="EW16" s="35">
        <v>85759.661999999997</v>
      </c>
      <c r="EX16" s="35">
        <v>85759.661999999997</v>
      </c>
      <c r="EY16" s="35">
        <v>85759.661999999997</v>
      </c>
      <c r="EZ16" s="35">
        <v>85759.661999999997</v>
      </c>
      <c r="FA16" s="35">
        <v>85759.661999999997</v>
      </c>
      <c r="FB16" s="35">
        <v>85759.661999999997</v>
      </c>
      <c r="FC16" s="35">
        <v>85759.661999999997</v>
      </c>
      <c r="FD16" s="35">
        <v>85759.661999999997</v>
      </c>
      <c r="FE16" s="35">
        <v>85759.661999999997</v>
      </c>
      <c r="FF16" s="35">
        <v>85759.661999999997</v>
      </c>
      <c r="FG16" s="35">
        <v>85759.661999999997</v>
      </c>
      <c r="FH16" s="35">
        <v>85759.661999999997</v>
      </c>
      <c r="FI16" s="35">
        <v>85759.661999999997</v>
      </c>
      <c r="FJ16" s="35">
        <v>85759.661999999997</v>
      </c>
      <c r="FK16" s="35">
        <v>85759.661999999997</v>
      </c>
      <c r="FL16" s="35">
        <v>85759.661999999997</v>
      </c>
      <c r="FM16" s="35">
        <v>85759.661999999997</v>
      </c>
      <c r="FN16" s="35">
        <v>85759.661999999997</v>
      </c>
      <c r="FO16" s="35">
        <v>85759.661999999997</v>
      </c>
      <c r="FP16" s="35">
        <v>85759.661999999997</v>
      </c>
      <c r="FQ16" s="35">
        <v>85759.661999999997</v>
      </c>
      <c r="FR16" s="35">
        <v>85759.661999999997</v>
      </c>
      <c r="FS16" s="35">
        <v>85759.661999999997</v>
      </c>
      <c r="FT16" s="35">
        <v>85759.661999999997</v>
      </c>
      <c r="FU16" s="35">
        <v>85759.661999999997</v>
      </c>
      <c r="FV16" s="35">
        <v>85759.661999999997</v>
      </c>
      <c r="FW16" s="35">
        <v>85759.661999999997</v>
      </c>
      <c r="FX16" s="35">
        <v>85759.661999999997</v>
      </c>
      <c r="FY16" s="35">
        <v>85759.661999999997</v>
      </c>
      <c r="FZ16" s="35">
        <v>85759.661999999997</v>
      </c>
      <c r="GA16" s="35">
        <v>85759.661999999997</v>
      </c>
      <c r="GB16" s="35">
        <v>85759.661999999997</v>
      </c>
      <c r="GC16" s="35">
        <v>85759.661999999997</v>
      </c>
      <c r="GD16" s="35">
        <v>85759.661999999997</v>
      </c>
      <c r="GE16" s="35">
        <v>85759.661999999997</v>
      </c>
      <c r="GF16" s="35">
        <v>85759.661999999997</v>
      </c>
      <c r="GG16" s="35">
        <v>85759.661999999997</v>
      </c>
      <c r="GH16" s="35">
        <v>85759.661999999997</v>
      </c>
      <c r="GI16" s="35">
        <v>85759.661999999997</v>
      </c>
      <c r="GJ16" s="35">
        <v>85759.661999999997</v>
      </c>
      <c r="GK16" s="35">
        <v>85759.661999999997</v>
      </c>
      <c r="GL16" s="35">
        <v>85759.661999999997</v>
      </c>
      <c r="GM16" s="35">
        <v>85759.661999999997</v>
      </c>
      <c r="GN16" s="35">
        <v>85759.661999999997</v>
      </c>
      <c r="GO16" s="35">
        <v>85759.661999999997</v>
      </c>
      <c r="GP16" s="35">
        <v>85759.661999999997</v>
      </c>
      <c r="GQ16" s="35">
        <v>85759.661999999997</v>
      </c>
      <c r="GR16" s="35">
        <v>85759.661999999997</v>
      </c>
      <c r="GS16" s="35">
        <v>85759.661999999997</v>
      </c>
      <c r="GT16" s="35">
        <v>85759.661999999997</v>
      </c>
      <c r="GU16" s="35">
        <v>85759.661999999997</v>
      </c>
      <c r="GV16" s="35">
        <v>85759.661999999997</v>
      </c>
      <c r="GW16" s="35">
        <v>85759.661999999997</v>
      </c>
      <c r="GX16" s="35">
        <v>85759.661999999997</v>
      </c>
      <c r="GY16" s="35">
        <v>85759.661999999997</v>
      </c>
      <c r="GZ16" s="35">
        <v>85759.661999999997</v>
      </c>
      <c r="HA16" s="35">
        <v>85759.661999999997</v>
      </c>
      <c r="HB16" s="35">
        <v>85759.661999999997</v>
      </c>
      <c r="HC16" s="35">
        <v>85759.661999999997</v>
      </c>
      <c r="HD16" s="35">
        <v>85759.661999999997</v>
      </c>
      <c r="HE16" s="35">
        <v>85759.661999999997</v>
      </c>
      <c r="HF16" s="35">
        <v>85759.661999999997</v>
      </c>
      <c r="HG16" s="35">
        <v>85759.661999999997</v>
      </c>
      <c r="HH16" s="35">
        <v>85759.661999999997</v>
      </c>
      <c r="HI16" s="35">
        <v>85759.661999999997</v>
      </c>
      <c r="HJ16" s="35">
        <v>85759.661999999997</v>
      </c>
      <c r="HK16" s="35">
        <v>85759.661999999997</v>
      </c>
      <c r="HL16" s="35">
        <v>85759.661999999997</v>
      </c>
      <c r="HM16" s="35">
        <v>85759.661999999997</v>
      </c>
      <c r="HN16" s="35">
        <v>85759.661999999997</v>
      </c>
      <c r="HO16" s="35">
        <v>85759.661999999997</v>
      </c>
      <c r="HP16" s="35">
        <v>85759.661999999997</v>
      </c>
      <c r="HQ16" s="35">
        <v>85759.661999999997</v>
      </c>
      <c r="HR16" s="35">
        <v>85759.661999999997</v>
      </c>
      <c r="HS16" s="35">
        <v>85759.661999999997</v>
      </c>
      <c r="HT16" s="35">
        <v>85759.661999999997</v>
      </c>
      <c r="HU16" s="35">
        <v>85759.661999999997</v>
      </c>
      <c r="HV16" s="35">
        <v>85759.661999999997</v>
      </c>
      <c r="HW16" s="35">
        <v>85759.661999999997</v>
      </c>
      <c r="HX16" s="35">
        <v>85759.661999999997</v>
      </c>
      <c r="HY16" s="35">
        <v>85759.661999999997</v>
      </c>
      <c r="HZ16" s="35">
        <v>85759.661999999997</v>
      </c>
      <c r="IA16" s="35">
        <v>85759.661999999997</v>
      </c>
      <c r="IB16" s="35">
        <v>85759.661999999997</v>
      </c>
      <c r="IC16" s="35">
        <v>85759.661999999997</v>
      </c>
      <c r="ID16" s="35">
        <v>85759.661999999997</v>
      </c>
      <c r="IE16" s="35">
        <v>85759.661999999997</v>
      </c>
      <c r="IF16" s="35">
        <v>85759.661999999997</v>
      </c>
      <c r="IG16" s="35">
        <v>85759.661999999997</v>
      </c>
      <c r="IH16" s="35">
        <v>85759.661999999997</v>
      </c>
      <c r="II16" s="35">
        <v>85759.661999999997</v>
      </c>
      <c r="IJ16" s="35">
        <v>85759.661999999997</v>
      </c>
      <c r="IK16" s="35">
        <v>85759.661999999997</v>
      </c>
      <c r="IL16" s="35">
        <v>85759.661999999997</v>
      </c>
      <c r="IM16" s="35">
        <v>85759.661999999997</v>
      </c>
      <c r="IN16" s="35">
        <v>85759.661999999997</v>
      </c>
      <c r="IO16" s="35">
        <v>85759.661999999997</v>
      </c>
      <c r="IP16" s="35">
        <v>85759.661999999997</v>
      </c>
      <c r="IQ16" s="35">
        <v>85759.661999999997</v>
      </c>
      <c r="IR16" s="35">
        <v>85759.661999999997</v>
      </c>
      <c r="IS16" s="35">
        <v>85759.661999999997</v>
      </c>
      <c r="IT16" s="35">
        <v>85759.661999999997</v>
      </c>
      <c r="IU16" s="91"/>
    </row>
    <row r="17" spans="1:255" s="39" customFormat="1" ht="15.75" customHeight="1" x14ac:dyDescent="0.25">
      <c r="A17" s="17"/>
      <c r="B17" s="12" t="s">
        <v>31</v>
      </c>
      <c r="C17" s="12" t="s">
        <v>20</v>
      </c>
      <c r="D17" s="35">
        <v>6759.7259999999997</v>
      </c>
      <c r="E17" s="35">
        <v>7694.384</v>
      </c>
      <c r="F17" s="35">
        <f>8174488/1000</f>
        <v>8174.4880000000003</v>
      </c>
      <c r="G17" s="35">
        <v>8528.1620000000003</v>
      </c>
      <c r="H17" s="35">
        <v>11345.913</v>
      </c>
      <c r="I17" s="35">
        <v>8528.1620000000003</v>
      </c>
      <c r="J17" s="35">
        <v>8528.1620000000003</v>
      </c>
      <c r="K17" s="35">
        <v>8528.1620000000003</v>
      </c>
      <c r="L17" s="35">
        <v>8528.1620000000003</v>
      </c>
      <c r="M17" s="35">
        <v>8528.1620000000003</v>
      </c>
      <c r="N17" s="35">
        <v>8528.1620000000003</v>
      </c>
      <c r="O17" s="35">
        <v>8528.1620000000003</v>
      </c>
      <c r="P17" s="35">
        <v>8528.1620000000003</v>
      </c>
      <c r="Q17" s="35">
        <v>8528.1620000000003</v>
      </c>
      <c r="R17" s="35">
        <v>8528.1620000000003</v>
      </c>
      <c r="S17" s="35">
        <v>8528.1620000000003</v>
      </c>
      <c r="T17" s="35">
        <v>8528.1620000000003</v>
      </c>
      <c r="U17" s="35">
        <v>8528.1620000000003</v>
      </c>
      <c r="V17" s="35">
        <v>8528.1620000000003</v>
      </c>
      <c r="W17" s="35">
        <v>8528.1620000000003</v>
      </c>
      <c r="X17" s="35">
        <v>8528.1620000000003</v>
      </c>
      <c r="Y17" s="35">
        <v>8528.1620000000003</v>
      </c>
      <c r="Z17" s="35">
        <v>8528.1620000000003</v>
      </c>
      <c r="AA17" s="35">
        <v>8528.1620000000003</v>
      </c>
      <c r="AB17" s="35">
        <v>8528.1620000000003</v>
      </c>
      <c r="AC17" s="35">
        <v>8528.1620000000003</v>
      </c>
      <c r="AD17" s="35">
        <v>8528.1620000000003</v>
      </c>
      <c r="AE17" s="35">
        <v>8528.1620000000003</v>
      </c>
      <c r="AF17" s="35">
        <v>8528.1620000000003</v>
      </c>
      <c r="AG17" s="35">
        <v>8528.1620000000003</v>
      </c>
      <c r="AH17" s="35">
        <v>8528.1620000000003</v>
      </c>
      <c r="AI17" s="35">
        <v>8528.1620000000003</v>
      </c>
      <c r="AJ17" s="35">
        <v>8528.1620000000003</v>
      </c>
      <c r="AK17" s="35">
        <v>8528.1620000000003</v>
      </c>
      <c r="AL17" s="35">
        <v>8528.1620000000003</v>
      </c>
      <c r="AM17" s="35">
        <v>8528.1620000000003</v>
      </c>
      <c r="AN17" s="35">
        <v>8528.1620000000003</v>
      </c>
      <c r="AO17" s="35">
        <v>8528.1620000000003</v>
      </c>
      <c r="AP17" s="35">
        <v>8528.1620000000003</v>
      </c>
      <c r="AQ17" s="35">
        <v>8528.1620000000003</v>
      </c>
      <c r="AR17" s="35">
        <v>8528.1620000000003</v>
      </c>
      <c r="AS17" s="35">
        <v>8528.1620000000003</v>
      </c>
      <c r="AT17" s="35">
        <v>8528.1620000000003</v>
      </c>
      <c r="AU17" s="35">
        <v>8528.1620000000003</v>
      </c>
      <c r="AV17" s="35">
        <v>8528.1620000000003</v>
      </c>
      <c r="AW17" s="35">
        <v>8528.1620000000003</v>
      </c>
      <c r="AX17" s="35">
        <v>8528.1620000000003</v>
      </c>
      <c r="AY17" s="35">
        <v>8528.1620000000003</v>
      </c>
      <c r="AZ17" s="35">
        <v>8528.1620000000003</v>
      </c>
      <c r="BA17" s="35">
        <v>8528.1620000000003</v>
      </c>
      <c r="BB17" s="35">
        <v>8528.1620000000003</v>
      </c>
      <c r="BC17" s="35">
        <v>8528.1620000000003</v>
      </c>
      <c r="BD17" s="35">
        <v>8528.1620000000003</v>
      </c>
      <c r="BE17" s="35">
        <v>8528.1620000000003</v>
      </c>
      <c r="BF17" s="35">
        <v>8528.1620000000003</v>
      </c>
      <c r="BG17" s="35">
        <v>8528.1620000000003</v>
      </c>
      <c r="BH17" s="35">
        <v>8528.1620000000003</v>
      </c>
      <c r="BI17" s="35">
        <v>8528.1620000000003</v>
      </c>
      <c r="BJ17" s="35">
        <v>8528.1620000000003</v>
      </c>
      <c r="BK17" s="35">
        <v>8528.1620000000003</v>
      </c>
      <c r="BL17" s="35">
        <v>8528.1620000000003</v>
      </c>
      <c r="BM17" s="35">
        <v>8528.1620000000003</v>
      </c>
      <c r="BN17" s="35">
        <v>8528.1620000000003</v>
      </c>
      <c r="BO17" s="35">
        <v>8528.1620000000003</v>
      </c>
      <c r="BP17" s="35">
        <v>8528.1620000000003</v>
      </c>
      <c r="BQ17" s="35">
        <v>8528.1620000000003</v>
      </c>
      <c r="BR17" s="35">
        <v>8528.1620000000003</v>
      </c>
      <c r="BS17" s="35">
        <v>8528.1620000000003</v>
      </c>
      <c r="BT17" s="35">
        <v>8528.1620000000003</v>
      </c>
      <c r="BU17" s="35">
        <v>8528.1620000000003</v>
      </c>
      <c r="BV17" s="35">
        <v>8528.1620000000003</v>
      </c>
      <c r="BW17" s="35">
        <v>8528.1620000000003</v>
      </c>
      <c r="BX17" s="35">
        <v>8528.1620000000003</v>
      </c>
      <c r="BY17" s="35">
        <v>8528.1620000000003</v>
      </c>
      <c r="BZ17" s="35">
        <v>8528.1620000000003</v>
      </c>
      <c r="CA17" s="35">
        <v>8528.1620000000003</v>
      </c>
      <c r="CB17" s="35">
        <v>8528.1620000000003</v>
      </c>
      <c r="CC17" s="35">
        <v>8528.1620000000003</v>
      </c>
      <c r="CD17" s="35">
        <v>8528.1620000000003</v>
      </c>
      <c r="CE17" s="35">
        <v>8528.1620000000003</v>
      </c>
      <c r="CF17" s="35">
        <v>8528.1620000000003</v>
      </c>
      <c r="CG17" s="35">
        <v>8528.1620000000003</v>
      </c>
      <c r="CH17" s="35">
        <v>8528.1620000000003</v>
      </c>
      <c r="CI17" s="35">
        <v>8528.1620000000003</v>
      </c>
      <c r="CJ17" s="35">
        <v>8528.1620000000003</v>
      </c>
      <c r="CK17" s="35">
        <v>8528.1620000000003</v>
      </c>
      <c r="CL17" s="35">
        <v>8528.1620000000003</v>
      </c>
      <c r="CM17" s="35">
        <v>8528.1620000000003</v>
      </c>
      <c r="CN17" s="35">
        <v>8528.1620000000003</v>
      </c>
      <c r="CO17" s="35">
        <v>8528.1620000000003</v>
      </c>
      <c r="CP17" s="35">
        <v>8528.1620000000003</v>
      </c>
      <c r="CQ17" s="35">
        <v>8528.1620000000003</v>
      </c>
      <c r="CR17" s="35">
        <v>8528.1620000000003</v>
      </c>
      <c r="CS17" s="35">
        <v>8528.1620000000003</v>
      </c>
      <c r="CT17" s="35">
        <v>8528.1620000000003</v>
      </c>
      <c r="CU17" s="35">
        <v>8528.1620000000003</v>
      </c>
      <c r="CV17" s="35">
        <v>8528.1620000000003</v>
      </c>
      <c r="CW17" s="35">
        <v>8528.1620000000003</v>
      </c>
      <c r="CX17" s="35">
        <v>8528.1620000000003</v>
      </c>
      <c r="CY17" s="35">
        <v>8528.1620000000003</v>
      </c>
      <c r="CZ17" s="35">
        <v>8528.1620000000003</v>
      </c>
      <c r="DA17" s="35">
        <v>8528.1620000000003</v>
      </c>
      <c r="DB17" s="35">
        <v>8528.1620000000003</v>
      </c>
      <c r="DC17" s="35">
        <v>8528.1620000000003</v>
      </c>
      <c r="DD17" s="35">
        <v>8528.1620000000003</v>
      </c>
      <c r="DE17" s="35">
        <v>8528.1620000000003</v>
      </c>
      <c r="DF17" s="35">
        <v>8528.1620000000003</v>
      </c>
      <c r="DG17" s="35">
        <v>8528.1620000000003</v>
      </c>
      <c r="DH17" s="35">
        <v>8528.1620000000003</v>
      </c>
      <c r="DI17" s="35">
        <v>8528.1620000000003</v>
      </c>
      <c r="DJ17" s="35">
        <v>8528.1620000000003</v>
      </c>
      <c r="DK17" s="35">
        <v>8528.1620000000003</v>
      </c>
      <c r="DL17" s="35">
        <v>8528.1620000000003</v>
      </c>
      <c r="DM17" s="35">
        <v>8528.1620000000003</v>
      </c>
      <c r="DN17" s="35">
        <v>8528.1620000000003</v>
      </c>
      <c r="DO17" s="35">
        <v>8528.1620000000003</v>
      </c>
      <c r="DP17" s="35">
        <v>8528.1620000000003</v>
      </c>
      <c r="DQ17" s="35">
        <v>8528.1620000000003</v>
      </c>
      <c r="DR17" s="35">
        <v>8528.1620000000003</v>
      </c>
      <c r="DS17" s="35">
        <v>8528.1620000000003</v>
      </c>
      <c r="DT17" s="35">
        <v>8528.1620000000003</v>
      </c>
      <c r="DU17" s="35">
        <v>8528.1620000000003</v>
      </c>
      <c r="DV17" s="35">
        <v>8528.1620000000003</v>
      </c>
      <c r="DW17" s="35">
        <v>8528.1620000000003</v>
      </c>
      <c r="DX17" s="35">
        <v>8528.1620000000003</v>
      </c>
      <c r="DY17" s="35">
        <v>8528.1620000000003</v>
      </c>
      <c r="DZ17" s="35">
        <v>8528.1620000000003</v>
      </c>
      <c r="EA17" s="35">
        <v>8528.1620000000003</v>
      </c>
      <c r="EB17" s="35">
        <v>8528.1620000000003</v>
      </c>
      <c r="EC17" s="35">
        <v>8528.1620000000003</v>
      </c>
      <c r="ED17" s="35">
        <v>8528.1620000000003</v>
      </c>
      <c r="EE17" s="35">
        <v>8528.1620000000003</v>
      </c>
      <c r="EF17" s="35">
        <v>8528.1620000000003</v>
      </c>
      <c r="EG17" s="35">
        <v>8528.1620000000003</v>
      </c>
      <c r="EH17" s="35">
        <v>8528.1620000000003</v>
      </c>
      <c r="EI17" s="35">
        <v>8528.1620000000003</v>
      </c>
      <c r="EJ17" s="35">
        <v>8528.1620000000003</v>
      </c>
      <c r="EK17" s="35">
        <v>8528.1620000000003</v>
      </c>
      <c r="EL17" s="35">
        <v>8528.1620000000003</v>
      </c>
      <c r="EM17" s="35">
        <v>8528.1620000000003</v>
      </c>
      <c r="EN17" s="35">
        <v>8528.1620000000003</v>
      </c>
      <c r="EO17" s="35">
        <v>8528.1620000000003</v>
      </c>
      <c r="EP17" s="35">
        <v>8528.1620000000003</v>
      </c>
      <c r="EQ17" s="35">
        <v>8528.1620000000003</v>
      </c>
      <c r="ER17" s="35">
        <v>8528.1620000000003</v>
      </c>
      <c r="ES17" s="35">
        <v>8528.1620000000003</v>
      </c>
      <c r="ET17" s="35">
        <v>8528.1620000000003</v>
      </c>
      <c r="EU17" s="35">
        <v>8528.1620000000003</v>
      </c>
      <c r="EV17" s="35">
        <v>8528.1620000000003</v>
      </c>
      <c r="EW17" s="35">
        <v>8528.1620000000003</v>
      </c>
      <c r="EX17" s="35">
        <v>8528.1620000000003</v>
      </c>
      <c r="EY17" s="35">
        <v>8528.1620000000003</v>
      </c>
      <c r="EZ17" s="35">
        <v>8528.1620000000003</v>
      </c>
      <c r="FA17" s="35">
        <v>8528.1620000000003</v>
      </c>
      <c r="FB17" s="35">
        <v>8528.1620000000003</v>
      </c>
      <c r="FC17" s="35">
        <v>8528.1620000000003</v>
      </c>
      <c r="FD17" s="35">
        <v>8528.1620000000003</v>
      </c>
      <c r="FE17" s="35">
        <v>8528.1620000000003</v>
      </c>
      <c r="FF17" s="35">
        <v>8528.1620000000003</v>
      </c>
      <c r="FG17" s="35">
        <v>8528.1620000000003</v>
      </c>
      <c r="FH17" s="35">
        <v>8528.1620000000003</v>
      </c>
      <c r="FI17" s="35">
        <v>8528.1620000000003</v>
      </c>
      <c r="FJ17" s="35">
        <v>8528.1620000000003</v>
      </c>
      <c r="FK17" s="35">
        <v>8528.1620000000003</v>
      </c>
      <c r="FL17" s="35">
        <v>8528.1620000000003</v>
      </c>
      <c r="FM17" s="35">
        <v>8528.1620000000003</v>
      </c>
      <c r="FN17" s="35">
        <v>8528.1620000000003</v>
      </c>
      <c r="FO17" s="35">
        <v>8528.1620000000003</v>
      </c>
      <c r="FP17" s="35">
        <v>8528.1620000000003</v>
      </c>
      <c r="FQ17" s="35">
        <v>8528.1620000000003</v>
      </c>
      <c r="FR17" s="35">
        <v>8528.1620000000003</v>
      </c>
      <c r="FS17" s="35">
        <v>8528.1620000000003</v>
      </c>
      <c r="FT17" s="35">
        <v>8528.1620000000003</v>
      </c>
      <c r="FU17" s="35">
        <v>8528.1620000000003</v>
      </c>
      <c r="FV17" s="35">
        <v>8528.1620000000003</v>
      </c>
      <c r="FW17" s="35">
        <v>8528.1620000000003</v>
      </c>
      <c r="FX17" s="35">
        <v>8528.1620000000003</v>
      </c>
      <c r="FY17" s="35">
        <v>8528.1620000000003</v>
      </c>
      <c r="FZ17" s="35">
        <v>8528.1620000000003</v>
      </c>
      <c r="GA17" s="35">
        <v>8528.1620000000003</v>
      </c>
      <c r="GB17" s="35">
        <v>8528.1620000000003</v>
      </c>
      <c r="GC17" s="35">
        <v>8528.1620000000003</v>
      </c>
      <c r="GD17" s="35">
        <v>8528.1620000000003</v>
      </c>
      <c r="GE17" s="35">
        <v>8528.1620000000003</v>
      </c>
      <c r="GF17" s="35">
        <v>8528.1620000000003</v>
      </c>
      <c r="GG17" s="35">
        <v>8528.1620000000003</v>
      </c>
      <c r="GH17" s="35">
        <v>8528.1620000000003</v>
      </c>
      <c r="GI17" s="35">
        <v>8528.1620000000003</v>
      </c>
      <c r="GJ17" s="35">
        <v>8528.1620000000003</v>
      </c>
      <c r="GK17" s="35">
        <v>8528.1620000000003</v>
      </c>
      <c r="GL17" s="35">
        <v>8528.1620000000003</v>
      </c>
      <c r="GM17" s="35">
        <v>8528.1620000000003</v>
      </c>
      <c r="GN17" s="35">
        <v>8528.1620000000003</v>
      </c>
      <c r="GO17" s="35">
        <v>8528.1620000000003</v>
      </c>
      <c r="GP17" s="35">
        <v>8528.1620000000003</v>
      </c>
      <c r="GQ17" s="35">
        <v>8528.1620000000003</v>
      </c>
      <c r="GR17" s="35">
        <v>8528.1620000000003</v>
      </c>
      <c r="GS17" s="35">
        <v>8528.1620000000003</v>
      </c>
      <c r="GT17" s="35">
        <v>8528.1620000000003</v>
      </c>
      <c r="GU17" s="35">
        <v>8528.1620000000003</v>
      </c>
      <c r="GV17" s="35">
        <v>8528.1620000000003</v>
      </c>
      <c r="GW17" s="35">
        <v>8528.1620000000003</v>
      </c>
      <c r="GX17" s="35">
        <v>8528.1620000000003</v>
      </c>
      <c r="GY17" s="35">
        <v>8528.1620000000003</v>
      </c>
      <c r="GZ17" s="35">
        <v>8528.1620000000003</v>
      </c>
      <c r="HA17" s="35">
        <v>8528.1620000000003</v>
      </c>
      <c r="HB17" s="35">
        <v>8528.1620000000003</v>
      </c>
      <c r="HC17" s="35">
        <v>8528.1620000000003</v>
      </c>
      <c r="HD17" s="35">
        <v>8528.1620000000003</v>
      </c>
      <c r="HE17" s="35">
        <v>8528.1620000000003</v>
      </c>
      <c r="HF17" s="35">
        <v>8528.1620000000003</v>
      </c>
      <c r="HG17" s="35">
        <v>8528.1620000000003</v>
      </c>
      <c r="HH17" s="35">
        <v>8528.1620000000003</v>
      </c>
      <c r="HI17" s="35">
        <v>8528.1620000000003</v>
      </c>
      <c r="HJ17" s="35">
        <v>8528.1620000000003</v>
      </c>
      <c r="HK17" s="35">
        <v>8528.1620000000003</v>
      </c>
      <c r="HL17" s="35">
        <v>8528.1620000000003</v>
      </c>
      <c r="HM17" s="35">
        <v>8528.1620000000003</v>
      </c>
      <c r="HN17" s="35">
        <v>8528.1620000000003</v>
      </c>
      <c r="HO17" s="35">
        <v>8528.1620000000003</v>
      </c>
      <c r="HP17" s="35">
        <v>8528.1620000000003</v>
      </c>
      <c r="HQ17" s="35">
        <v>8528.1620000000003</v>
      </c>
      <c r="HR17" s="35">
        <v>8528.1620000000003</v>
      </c>
      <c r="HS17" s="35">
        <v>8528.1620000000003</v>
      </c>
      <c r="HT17" s="35">
        <v>8528.1620000000003</v>
      </c>
      <c r="HU17" s="35">
        <v>8528.1620000000003</v>
      </c>
      <c r="HV17" s="35">
        <v>8528.1620000000003</v>
      </c>
      <c r="HW17" s="35">
        <v>8528.1620000000003</v>
      </c>
      <c r="HX17" s="35">
        <v>8528.1620000000003</v>
      </c>
      <c r="HY17" s="35">
        <v>8528.1620000000003</v>
      </c>
      <c r="HZ17" s="35">
        <v>8528.1620000000003</v>
      </c>
      <c r="IA17" s="35">
        <v>8528.1620000000003</v>
      </c>
      <c r="IB17" s="35">
        <v>8528.1620000000003</v>
      </c>
      <c r="IC17" s="35">
        <v>8528.1620000000003</v>
      </c>
      <c r="ID17" s="35">
        <v>8528.1620000000003</v>
      </c>
      <c r="IE17" s="35">
        <v>8528.1620000000003</v>
      </c>
      <c r="IF17" s="35">
        <v>8528.1620000000003</v>
      </c>
      <c r="IG17" s="35">
        <v>8528.1620000000003</v>
      </c>
      <c r="IH17" s="35">
        <v>8528.1620000000003</v>
      </c>
      <c r="II17" s="35">
        <v>8528.1620000000003</v>
      </c>
      <c r="IJ17" s="35">
        <v>8528.1620000000003</v>
      </c>
      <c r="IK17" s="35">
        <v>8528.1620000000003</v>
      </c>
      <c r="IL17" s="35">
        <v>8528.1620000000003</v>
      </c>
      <c r="IM17" s="35">
        <v>8528.1620000000003</v>
      </c>
      <c r="IN17" s="35">
        <v>8528.1620000000003</v>
      </c>
      <c r="IO17" s="35">
        <v>8528.1620000000003</v>
      </c>
      <c r="IP17" s="35">
        <v>8528.1620000000003</v>
      </c>
      <c r="IQ17" s="35">
        <v>8528.1620000000003</v>
      </c>
      <c r="IR17" s="35">
        <v>8528.1620000000003</v>
      </c>
      <c r="IS17" s="35">
        <v>8528.1620000000003</v>
      </c>
      <c r="IT17" s="35">
        <v>8528.1620000000003</v>
      </c>
      <c r="IU17" s="91"/>
    </row>
    <row r="18" spans="1:255" s="39" customFormat="1" ht="15.75" customHeight="1" x14ac:dyDescent="0.25">
      <c r="A18" s="17"/>
      <c r="B18" s="64" t="s">
        <v>44</v>
      </c>
      <c r="C18" s="64" t="s">
        <v>45</v>
      </c>
      <c r="D18" s="35">
        <v>132</v>
      </c>
      <c r="E18" s="35">
        <v>123</v>
      </c>
      <c r="F18" s="35">
        <v>115</v>
      </c>
      <c r="G18" s="35">
        <v>110.74299999999999</v>
      </c>
      <c r="H18" s="35">
        <v>69.887</v>
      </c>
      <c r="I18" s="35">
        <v>110.74299999999999</v>
      </c>
      <c r="J18" s="35">
        <v>110.74299999999999</v>
      </c>
      <c r="K18" s="35">
        <v>110.74299999999999</v>
      </c>
      <c r="L18" s="35">
        <v>110.74299999999999</v>
      </c>
      <c r="M18" s="35">
        <v>110.74299999999999</v>
      </c>
      <c r="N18" s="35">
        <v>110.74299999999999</v>
      </c>
      <c r="O18" s="35">
        <v>110.74299999999999</v>
      </c>
      <c r="P18" s="35">
        <v>110.74299999999999</v>
      </c>
      <c r="Q18" s="35">
        <v>110.74299999999999</v>
      </c>
      <c r="R18" s="35">
        <v>110.74299999999999</v>
      </c>
      <c r="S18" s="35">
        <v>110.74299999999999</v>
      </c>
      <c r="T18" s="35">
        <v>110.74299999999999</v>
      </c>
      <c r="U18" s="35">
        <v>110.74299999999999</v>
      </c>
      <c r="V18" s="35">
        <v>110.74299999999999</v>
      </c>
      <c r="W18" s="35">
        <v>110.74299999999999</v>
      </c>
      <c r="X18" s="35">
        <v>110.74299999999999</v>
      </c>
      <c r="Y18" s="35">
        <v>110.74299999999999</v>
      </c>
      <c r="Z18" s="35">
        <v>110.74299999999999</v>
      </c>
      <c r="AA18" s="35">
        <v>110.74299999999999</v>
      </c>
      <c r="AB18" s="35">
        <v>110.74299999999999</v>
      </c>
      <c r="AC18" s="35">
        <v>110.74299999999999</v>
      </c>
      <c r="AD18" s="35">
        <v>110.74299999999999</v>
      </c>
      <c r="AE18" s="35">
        <v>110.74299999999999</v>
      </c>
      <c r="AF18" s="35">
        <v>110.74299999999999</v>
      </c>
      <c r="AG18" s="35">
        <v>110.74299999999999</v>
      </c>
      <c r="AH18" s="35">
        <v>110.74299999999999</v>
      </c>
      <c r="AI18" s="35">
        <v>110.74299999999999</v>
      </c>
      <c r="AJ18" s="35">
        <v>110.74299999999999</v>
      </c>
      <c r="AK18" s="35">
        <v>110.74299999999999</v>
      </c>
      <c r="AL18" s="35">
        <v>110.74299999999999</v>
      </c>
      <c r="AM18" s="35">
        <v>110.74299999999999</v>
      </c>
      <c r="AN18" s="35">
        <v>110.74299999999999</v>
      </c>
      <c r="AO18" s="35">
        <v>110.74299999999999</v>
      </c>
      <c r="AP18" s="35">
        <v>110.74299999999999</v>
      </c>
      <c r="AQ18" s="35">
        <v>110.74299999999999</v>
      </c>
      <c r="AR18" s="35">
        <v>110.74299999999999</v>
      </c>
      <c r="AS18" s="35">
        <v>110.74299999999999</v>
      </c>
      <c r="AT18" s="35">
        <v>110.74299999999999</v>
      </c>
      <c r="AU18" s="35">
        <v>110.74299999999999</v>
      </c>
      <c r="AV18" s="35">
        <v>110.74299999999999</v>
      </c>
      <c r="AW18" s="35">
        <v>110.74299999999999</v>
      </c>
      <c r="AX18" s="35">
        <v>110.74299999999999</v>
      </c>
      <c r="AY18" s="35">
        <v>110.74299999999999</v>
      </c>
      <c r="AZ18" s="35">
        <v>110.74299999999999</v>
      </c>
      <c r="BA18" s="35">
        <v>110.74299999999999</v>
      </c>
      <c r="BB18" s="35">
        <v>110.74299999999999</v>
      </c>
      <c r="BC18" s="35">
        <v>110.74299999999999</v>
      </c>
      <c r="BD18" s="35">
        <v>110.74299999999999</v>
      </c>
      <c r="BE18" s="35">
        <v>110.74299999999999</v>
      </c>
      <c r="BF18" s="35">
        <v>110.74299999999999</v>
      </c>
      <c r="BG18" s="35">
        <v>110.74299999999999</v>
      </c>
      <c r="BH18" s="35">
        <v>110.74299999999999</v>
      </c>
      <c r="BI18" s="35">
        <v>110.74299999999999</v>
      </c>
      <c r="BJ18" s="35">
        <v>110.74299999999999</v>
      </c>
      <c r="BK18" s="35">
        <v>110.74299999999999</v>
      </c>
      <c r="BL18" s="35">
        <v>110.74299999999999</v>
      </c>
      <c r="BM18" s="35">
        <v>110.74299999999999</v>
      </c>
      <c r="BN18" s="35">
        <v>110.74299999999999</v>
      </c>
      <c r="BO18" s="35">
        <v>110.74299999999999</v>
      </c>
      <c r="BP18" s="35">
        <v>110.74299999999999</v>
      </c>
      <c r="BQ18" s="35">
        <v>110.74299999999999</v>
      </c>
      <c r="BR18" s="35">
        <v>110.74299999999999</v>
      </c>
      <c r="BS18" s="35">
        <v>110.74299999999999</v>
      </c>
      <c r="BT18" s="35">
        <v>110.74299999999999</v>
      </c>
      <c r="BU18" s="35">
        <v>110.74299999999999</v>
      </c>
      <c r="BV18" s="35">
        <v>110.74299999999999</v>
      </c>
      <c r="BW18" s="35">
        <v>110.74299999999999</v>
      </c>
      <c r="BX18" s="35">
        <v>110.74299999999999</v>
      </c>
      <c r="BY18" s="35">
        <v>110.74299999999999</v>
      </c>
      <c r="BZ18" s="35">
        <v>110.74299999999999</v>
      </c>
      <c r="CA18" s="35">
        <v>110.74299999999999</v>
      </c>
      <c r="CB18" s="35">
        <v>110.74299999999999</v>
      </c>
      <c r="CC18" s="35">
        <v>110.74299999999999</v>
      </c>
      <c r="CD18" s="35">
        <v>110.74299999999999</v>
      </c>
      <c r="CE18" s="35">
        <v>110.74299999999999</v>
      </c>
      <c r="CF18" s="35">
        <v>110.74299999999999</v>
      </c>
      <c r="CG18" s="35">
        <v>110.74299999999999</v>
      </c>
      <c r="CH18" s="35">
        <v>110.74299999999999</v>
      </c>
      <c r="CI18" s="35">
        <v>110.74299999999999</v>
      </c>
      <c r="CJ18" s="35">
        <v>110.74299999999999</v>
      </c>
      <c r="CK18" s="35">
        <v>110.74299999999999</v>
      </c>
      <c r="CL18" s="35">
        <v>110.74299999999999</v>
      </c>
      <c r="CM18" s="35">
        <v>110.74299999999999</v>
      </c>
      <c r="CN18" s="35">
        <v>110.74299999999999</v>
      </c>
      <c r="CO18" s="35">
        <v>110.74299999999999</v>
      </c>
      <c r="CP18" s="35">
        <v>110.74299999999999</v>
      </c>
      <c r="CQ18" s="35">
        <v>110.74299999999999</v>
      </c>
      <c r="CR18" s="35">
        <v>110.74299999999999</v>
      </c>
      <c r="CS18" s="35">
        <v>110.74299999999999</v>
      </c>
      <c r="CT18" s="35">
        <v>110.74299999999999</v>
      </c>
      <c r="CU18" s="35">
        <v>110.74299999999999</v>
      </c>
      <c r="CV18" s="35">
        <v>110.74299999999999</v>
      </c>
      <c r="CW18" s="35">
        <v>110.74299999999999</v>
      </c>
      <c r="CX18" s="35">
        <v>110.74299999999999</v>
      </c>
      <c r="CY18" s="35">
        <v>110.74299999999999</v>
      </c>
      <c r="CZ18" s="35">
        <v>110.74299999999999</v>
      </c>
      <c r="DA18" s="35">
        <v>110.74299999999999</v>
      </c>
      <c r="DB18" s="35">
        <v>110.74299999999999</v>
      </c>
      <c r="DC18" s="35">
        <v>110.74299999999999</v>
      </c>
      <c r="DD18" s="35">
        <v>110.74299999999999</v>
      </c>
      <c r="DE18" s="35">
        <v>110.74299999999999</v>
      </c>
      <c r="DF18" s="35">
        <v>110.74299999999999</v>
      </c>
      <c r="DG18" s="35">
        <v>110.74299999999999</v>
      </c>
      <c r="DH18" s="35">
        <v>110.74299999999999</v>
      </c>
      <c r="DI18" s="35">
        <v>110.74299999999999</v>
      </c>
      <c r="DJ18" s="35">
        <v>110.74299999999999</v>
      </c>
      <c r="DK18" s="35">
        <v>110.74299999999999</v>
      </c>
      <c r="DL18" s="35">
        <v>110.74299999999999</v>
      </c>
      <c r="DM18" s="35">
        <v>110.74299999999999</v>
      </c>
      <c r="DN18" s="35">
        <v>110.74299999999999</v>
      </c>
      <c r="DO18" s="35">
        <v>110.74299999999999</v>
      </c>
      <c r="DP18" s="35">
        <v>110.74299999999999</v>
      </c>
      <c r="DQ18" s="35">
        <v>110.74299999999999</v>
      </c>
      <c r="DR18" s="35">
        <v>110.74299999999999</v>
      </c>
      <c r="DS18" s="35">
        <v>110.74299999999999</v>
      </c>
      <c r="DT18" s="35">
        <v>110.74299999999999</v>
      </c>
      <c r="DU18" s="35">
        <v>110.74299999999999</v>
      </c>
      <c r="DV18" s="35">
        <v>110.74299999999999</v>
      </c>
      <c r="DW18" s="35">
        <v>110.74299999999999</v>
      </c>
      <c r="DX18" s="35">
        <v>110.74299999999999</v>
      </c>
      <c r="DY18" s="35">
        <v>110.74299999999999</v>
      </c>
      <c r="DZ18" s="35">
        <v>110.74299999999999</v>
      </c>
      <c r="EA18" s="35">
        <v>110.74299999999999</v>
      </c>
      <c r="EB18" s="35">
        <v>110.74299999999999</v>
      </c>
      <c r="EC18" s="35">
        <v>110.74299999999999</v>
      </c>
      <c r="ED18" s="35">
        <v>110.74299999999999</v>
      </c>
      <c r="EE18" s="35">
        <v>110.74299999999999</v>
      </c>
      <c r="EF18" s="35">
        <v>110.74299999999999</v>
      </c>
      <c r="EG18" s="35">
        <v>110.74299999999999</v>
      </c>
      <c r="EH18" s="35">
        <v>110.74299999999999</v>
      </c>
      <c r="EI18" s="35">
        <v>110.74299999999999</v>
      </c>
      <c r="EJ18" s="35">
        <v>110.74299999999999</v>
      </c>
      <c r="EK18" s="35">
        <v>110.74299999999999</v>
      </c>
      <c r="EL18" s="35">
        <v>110.74299999999999</v>
      </c>
      <c r="EM18" s="35">
        <v>110.74299999999999</v>
      </c>
      <c r="EN18" s="35">
        <v>110.74299999999999</v>
      </c>
      <c r="EO18" s="35">
        <v>110.74299999999999</v>
      </c>
      <c r="EP18" s="35">
        <v>110.74299999999999</v>
      </c>
      <c r="EQ18" s="35">
        <v>110.74299999999999</v>
      </c>
      <c r="ER18" s="35">
        <v>110.74299999999999</v>
      </c>
      <c r="ES18" s="35">
        <v>110.74299999999999</v>
      </c>
      <c r="ET18" s="35">
        <v>110.74299999999999</v>
      </c>
      <c r="EU18" s="35">
        <v>110.74299999999999</v>
      </c>
      <c r="EV18" s="35">
        <v>110.74299999999999</v>
      </c>
      <c r="EW18" s="35">
        <v>110.74299999999999</v>
      </c>
      <c r="EX18" s="35">
        <v>110.74299999999999</v>
      </c>
      <c r="EY18" s="35">
        <v>110.74299999999999</v>
      </c>
      <c r="EZ18" s="35">
        <v>110.74299999999999</v>
      </c>
      <c r="FA18" s="35">
        <v>110.74299999999999</v>
      </c>
      <c r="FB18" s="35">
        <v>110.74299999999999</v>
      </c>
      <c r="FC18" s="35">
        <v>110.74299999999999</v>
      </c>
      <c r="FD18" s="35">
        <v>110.74299999999999</v>
      </c>
      <c r="FE18" s="35">
        <v>110.74299999999999</v>
      </c>
      <c r="FF18" s="35">
        <v>110.74299999999999</v>
      </c>
      <c r="FG18" s="35">
        <v>110.74299999999999</v>
      </c>
      <c r="FH18" s="35">
        <v>110.74299999999999</v>
      </c>
      <c r="FI18" s="35">
        <v>110.74299999999999</v>
      </c>
      <c r="FJ18" s="35">
        <v>110.74299999999999</v>
      </c>
      <c r="FK18" s="35">
        <v>110.74299999999999</v>
      </c>
      <c r="FL18" s="35">
        <v>110.74299999999999</v>
      </c>
      <c r="FM18" s="35">
        <v>110.74299999999999</v>
      </c>
      <c r="FN18" s="35">
        <v>110.74299999999999</v>
      </c>
      <c r="FO18" s="35">
        <v>110.74299999999999</v>
      </c>
      <c r="FP18" s="35">
        <v>110.74299999999999</v>
      </c>
      <c r="FQ18" s="35">
        <v>110.74299999999999</v>
      </c>
      <c r="FR18" s="35">
        <v>110.74299999999999</v>
      </c>
      <c r="FS18" s="35">
        <v>110.74299999999999</v>
      </c>
      <c r="FT18" s="35">
        <v>110.74299999999999</v>
      </c>
      <c r="FU18" s="35">
        <v>110.74299999999999</v>
      </c>
      <c r="FV18" s="35">
        <v>110.74299999999999</v>
      </c>
      <c r="FW18" s="35">
        <v>110.74299999999999</v>
      </c>
      <c r="FX18" s="35">
        <v>110.74299999999999</v>
      </c>
      <c r="FY18" s="35">
        <v>110.74299999999999</v>
      </c>
      <c r="FZ18" s="35">
        <v>110.74299999999999</v>
      </c>
      <c r="GA18" s="35">
        <v>110.74299999999999</v>
      </c>
      <c r="GB18" s="35">
        <v>110.74299999999999</v>
      </c>
      <c r="GC18" s="35">
        <v>110.74299999999999</v>
      </c>
      <c r="GD18" s="35">
        <v>110.74299999999999</v>
      </c>
      <c r="GE18" s="35">
        <v>110.74299999999999</v>
      </c>
      <c r="GF18" s="35">
        <v>110.74299999999999</v>
      </c>
      <c r="GG18" s="35">
        <v>110.74299999999999</v>
      </c>
      <c r="GH18" s="35">
        <v>110.74299999999999</v>
      </c>
      <c r="GI18" s="35">
        <v>110.74299999999999</v>
      </c>
      <c r="GJ18" s="35">
        <v>110.74299999999999</v>
      </c>
      <c r="GK18" s="35">
        <v>110.74299999999999</v>
      </c>
      <c r="GL18" s="35">
        <v>110.74299999999999</v>
      </c>
      <c r="GM18" s="35">
        <v>110.74299999999999</v>
      </c>
      <c r="GN18" s="35">
        <v>110.74299999999999</v>
      </c>
      <c r="GO18" s="35">
        <v>110.74299999999999</v>
      </c>
      <c r="GP18" s="35">
        <v>110.74299999999999</v>
      </c>
      <c r="GQ18" s="35">
        <v>110.74299999999999</v>
      </c>
      <c r="GR18" s="35">
        <v>110.74299999999999</v>
      </c>
      <c r="GS18" s="35">
        <v>110.74299999999999</v>
      </c>
      <c r="GT18" s="35">
        <v>110.74299999999999</v>
      </c>
      <c r="GU18" s="35">
        <v>110.74299999999999</v>
      </c>
      <c r="GV18" s="35">
        <v>110.74299999999999</v>
      </c>
      <c r="GW18" s="35">
        <v>110.74299999999999</v>
      </c>
      <c r="GX18" s="35">
        <v>110.74299999999999</v>
      </c>
      <c r="GY18" s="35">
        <v>110.74299999999999</v>
      </c>
      <c r="GZ18" s="35">
        <v>110.74299999999999</v>
      </c>
      <c r="HA18" s="35">
        <v>110.74299999999999</v>
      </c>
      <c r="HB18" s="35">
        <v>110.74299999999999</v>
      </c>
      <c r="HC18" s="35">
        <v>110.74299999999999</v>
      </c>
      <c r="HD18" s="35">
        <v>110.74299999999999</v>
      </c>
      <c r="HE18" s="35">
        <v>110.74299999999999</v>
      </c>
      <c r="HF18" s="35">
        <v>110.74299999999999</v>
      </c>
      <c r="HG18" s="35">
        <v>110.74299999999999</v>
      </c>
      <c r="HH18" s="35">
        <v>110.74299999999999</v>
      </c>
      <c r="HI18" s="35">
        <v>110.74299999999999</v>
      </c>
      <c r="HJ18" s="35">
        <v>110.74299999999999</v>
      </c>
      <c r="HK18" s="35">
        <v>110.74299999999999</v>
      </c>
      <c r="HL18" s="35">
        <v>110.74299999999999</v>
      </c>
      <c r="HM18" s="35">
        <v>110.74299999999999</v>
      </c>
      <c r="HN18" s="35">
        <v>110.74299999999999</v>
      </c>
      <c r="HO18" s="35">
        <v>110.74299999999999</v>
      </c>
      <c r="HP18" s="35">
        <v>110.74299999999999</v>
      </c>
      <c r="HQ18" s="35">
        <v>110.74299999999999</v>
      </c>
      <c r="HR18" s="35">
        <v>110.74299999999999</v>
      </c>
      <c r="HS18" s="35">
        <v>110.74299999999999</v>
      </c>
      <c r="HT18" s="35">
        <v>110.74299999999999</v>
      </c>
      <c r="HU18" s="35">
        <v>110.74299999999999</v>
      </c>
      <c r="HV18" s="35">
        <v>110.74299999999999</v>
      </c>
      <c r="HW18" s="35">
        <v>110.74299999999999</v>
      </c>
      <c r="HX18" s="35">
        <v>110.74299999999999</v>
      </c>
      <c r="HY18" s="35">
        <v>110.74299999999999</v>
      </c>
      <c r="HZ18" s="35">
        <v>110.74299999999999</v>
      </c>
      <c r="IA18" s="35">
        <v>110.74299999999999</v>
      </c>
      <c r="IB18" s="35">
        <v>110.74299999999999</v>
      </c>
      <c r="IC18" s="35">
        <v>110.74299999999999</v>
      </c>
      <c r="ID18" s="35">
        <v>110.74299999999999</v>
      </c>
      <c r="IE18" s="35">
        <v>110.74299999999999</v>
      </c>
      <c r="IF18" s="35">
        <v>110.74299999999999</v>
      </c>
      <c r="IG18" s="35">
        <v>110.74299999999999</v>
      </c>
      <c r="IH18" s="35">
        <v>110.74299999999999</v>
      </c>
      <c r="II18" s="35">
        <v>110.74299999999999</v>
      </c>
      <c r="IJ18" s="35">
        <v>110.74299999999999</v>
      </c>
      <c r="IK18" s="35">
        <v>110.74299999999999</v>
      </c>
      <c r="IL18" s="35">
        <v>110.74299999999999</v>
      </c>
      <c r="IM18" s="35">
        <v>110.74299999999999</v>
      </c>
      <c r="IN18" s="35">
        <v>110.74299999999999</v>
      </c>
      <c r="IO18" s="35">
        <v>110.74299999999999</v>
      </c>
      <c r="IP18" s="35">
        <v>110.74299999999999</v>
      </c>
      <c r="IQ18" s="35">
        <v>110.74299999999999</v>
      </c>
      <c r="IR18" s="35">
        <v>110.74299999999999</v>
      </c>
      <c r="IS18" s="35">
        <v>110.74299999999999</v>
      </c>
      <c r="IT18" s="35">
        <v>110.74299999999999</v>
      </c>
      <c r="IU18" s="91"/>
    </row>
    <row r="19" spans="1:255" s="42" customFormat="1" ht="15.75" customHeight="1" x14ac:dyDescent="0.2">
      <c r="A19" s="24"/>
      <c r="B19" s="27"/>
      <c r="C19" s="27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4"/>
    </row>
    <row r="20" spans="1:255" s="40" customFormat="1" ht="48.75" customHeight="1" x14ac:dyDescent="0.25">
      <c r="A20" s="9"/>
      <c r="B20" s="46" t="s">
        <v>43</v>
      </c>
      <c r="C20" s="46" t="s">
        <v>42</v>
      </c>
      <c r="D20" s="9"/>
      <c r="E20" s="9"/>
      <c r="F20" s="9"/>
      <c r="G20" s="9"/>
      <c r="H20" s="9"/>
      <c r="IU20" s="9"/>
    </row>
    <row r="21" spans="1:255" ht="12.75" hidden="1" customHeight="1" x14ac:dyDescent="0.25"/>
    <row r="22" spans="1:255" ht="12.75" hidden="1" customHeight="1" x14ac:dyDescent="0.25"/>
    <row r="23" spans="1:255" ht="12.75" hidden="1" customHeight="1" x14ac:dyDescent="0.25"/>
    <row r="24" spans="1:255" ht="12.75" hidden="1" customHeight="1" x14ac:dyDescent="0.25"/>
    <row r="25" spans="1:255" ht="12.75" hidden="1" customHeight="1" x14ac:dyDescent="0.25"/>
  </sheetData>
  <sheetProtection password="BF77" sheet="1"/>
  <mergeCells count="2">
    <mergeCell ref="A1:B1"/>
    <mergeCell ref="A4:C4"/>
  </mergeCells>
  <hyperlinks>
    <hyperlink ref="A1" location="Indholdsfortegnelse!A1" display="Tilbage til indholdsfortegnelse"/>
    <hyperlink ref="A1:B1" location="'Indholdsfortegnelse (Content)'!A1" display="Tilbage til indholdsfortegnelse (Return to contents)"/>
  </hyperlinks>
  <pageMargins left="0.70866141732283472" right="0.70866141732283472" top="1.3779527559055118" bottom="0.74803149606299213" header="0.59055118110236227" footer="0.31496062992125984"/>
  <pageSetup paperSize="9" scale="82" orientation="landscape" horizontalDpi="1200" verticalDpi="120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4"/>
    <pageSetUpPr fitToPage="1"/>
  </sheetPr>
  <dimension ref="A1:IV24"/>
  <sheetViews>
    <sheetView zoomScaleNormal="100" workbookViewId="0">
      <selection sqref="A1:B1"/>
    </sheetView>
  </sheetViews>
  <sheetFormatPr defaultColWidth="0" defaultRowHeight="0" customHeight="1" zeroHeight="1" x14ac:dyDescent="0.25"/>
  <cols>
    <col min="1" max="1" width="2.5703125" style="75" customWidth="1"/>
    <col min="2" max="2" width="47.85546875" style="75" bestFit="1" customWidth="1"/>
    <col min="3" max="3" width="53.85546875" style="75" bestFit="1" customWidth="1"/>
    <col min="4" max="7" width="11.42578125" style="75" customWidth="1"/>
    <col min="8" max="8" width="9.28515625" style="53" customWidth="1"/>
    <col min="9" max="252" width="9.140625" style="53" hidden="1" customWidth="1"/>
    <col min="253" max="253" width="4.140625" style="53" hidden="1" customWidth="1"/>
    <col min="254" max="254" width="9.5703125" style="53" hidden="1" customWidth="1"/>
    <col min="255" max="255" width="4.42578125" style="56" customWidth="1"/>
    <col min="256" max="256" width="4.42578125" style="53" hidden="1" customWidth="1"/>
    <col min="257" max="16384" width="0" style="53" hidden="1"/>
  </cols>
  <sheetData>
    <row r="1" spans="1:255" ht="15" customHeight="1" x14ac:dyDescent="0.25">
      <c r="A1" s="101" t="s">
        <v>6</v>
      </c>
      <c r="B1" s="101"/>
      <c r="C1" s="54"/>
      <c r="D1" s="51"/>
      <c r="E1" s="51"/>
      <c r="F1" s="51"/>
      <c r="G1" s="51"/>
      <c r="H1" s="51"/>
    </row>
    <row r="2" spans="1:255" ht="15" customHeight="1" x14ac:dyDescent="0.25">
      <c r="A2" s="54"/>
      <c r="B2" s="54"/>
      <c r="C2" s="54"/>
      <c r="D2" s="51"/>
      <c r="E2" s="51"/>
      <c r="F2" s="51"/>
      <c r="G2" s="51"/>
      <c r="H2" s="51"/>
    </row>
    <row r="3" spans="1:255" ht="21" customHeight="1" x14ac:dyDescent="0.25">
      <c r="A3" s="55" t="s">
        <v>3</v>
      </c>
      <c r="B3" s="56"/>
      <c r="C3" s="56"/>
      <c r="D3" s="56"/>
      <c r="E3" s="56"/>
      <c r="F3" s="56"/>
      <c r="G3" s="56"/>
      <c r="H3" s="51"/>
    </row>
    <row r="4" spans="1:255" ht="21" customHeight="1" x14ac:dyDescent="0.25">
      <c r="A4" s="102" t="s">
        <v>55</v>
      </c>
      <c r="B4" s="102"/>
      <c r="C4" s="102"/>
      <c r="D4" s="58"/>
      <c r="E4" s="58"/>
      <c r="F4" s="58"/>
      <c r="G4" s="58"/>
      <c r="H4" s="51"/>
    </row>
    <row r="5" spans="1:255" ht="21" customHeight="1" x14ac:dyDescent="0.25">
      <c r="A5" s="57"/>
      <c r="B5" s="57"/>
      <c r="C5" s="57"/>
      <c r="D5" s="57"/>
      <c r="E5" s="57"/>
      <c r="F5" s="76"/>
      <c r="G5" s="78"/>
      <c r="H5" s="51"/>
    </row>
    <row r="6" spans="1:255" s="62" customFormat="1" ht="20.25" customHeight="1" x14ac:dyDescent="0.25">
      <c r="A6" s="59"/>
      <c r="B6" s="60"/>
      <c r="C6" s="60"/>
      <c r="D6" s="15">
        <v>2017</v>
      </c>
      <c r="E6" s="15">
        <v>2018</v>
      </c>
      <c r="F6" s="15">
        <v>2019</v>
      </c>
      <c r="G6" s="95">
        <v>2020</v>
      </c>
      <c r="H6" s="95">
        <v>2021</v>
      </c>
      <c r="I6" s="15">
        <v>2020</v>
      </c>
      <c r="J6" s="15">
        <v>2020</v>
      </c>
      <c r="K6" s="15">
        <v>2020</v>
      </c>
      <c r="L6" s="15">
        <v>2020</v>
      </c>
      <c r="M6" s="15">
        <v>2020</v>
      </c>
      <c r="N6" s="15">
        <v>2020</v>
      </c>
      <c r="O6" s="15">
        <v>2020</v>
      </c>
      <c r="P6" s="15">
        <v>2020</v>
      </c>
      <c r="Q6" s="15">
        <v>2020</v>
      </c>
      <c r="R6" s="15">
        <v>2020</v>
      </c>
      <c r="S6" s="15">
        <v>2020</v>
      </c>
      <c r="T6" s="15">
        <v>2020</v>
      </c>
      <c r="U6" s="15">
        <v>2020</v>
      </c>
      <c r="V6" s="15">
        <v>2020</v>
      </c>
      <c r="W6" s="15">
        <v>2020</v>
      </c>
      <c r="X6" s="15">
        <v>2020</v>
      </c>
      <c r="Y6" s="15">
        <v>2020</v>
      </c>
      <c r="Z6" s="15">
        <v>2020</v>
      </c>
      <c r="AA6" s="15">
        <v>2020</v>
      </c>
      <c r="AB6" s="15">
        <v>2020</v>
      </c>
      <c r="AC6" s="15">
        <v>2020</v>
      </c>
      <c r="AD6" s="15">
        <v>2020</v>
      </c>
      <c r="AE6" s="15">
        <v>2020</v>
      </c>
      <c r="AF6" s="15">
        <v>2020</v>
      </c>
      <c r="AG6" s="15">
        <v>2020</v>
      </c>
      <c r="AH6" s="15">
        <v>2020</v>
      </c>
      <c r="AI6" s="15">
        <v>2020</v>
      </c>
      <c r="AJ6" s="15">
        <v>2020</v>
      </c>
      <c r="AK6" s="15">
        <v>2020</v>
      </c>
      <c r="AL6" s="15">
        <v>2020</v>
      </c>
      <c r="AM6" s="15">
        <v>2020</v>
      </c>
      <c r="AN6" s="15">
        <v>2020</v>
      </c>
      <c r="AO6" s="15">
        <v>2020</v>
      </c>
      <c r="AP6" s="15">
        <v>2020</v>
      </c>
      <c r="AQ6" s="15">
        <v>2020</v>
      </c>
      <c r="AR6" s="15">
        <v>2020</v>
      </c>
      <c r="AS6" s="15">
        <v>2020</v>
      </c>
      <c r="AT6" s="15">
        <v>2020</v>
      </c>
      <c r="AU6" s="15">
        <v>2020</v>
      </c>
      <c r="AV6" s="15">
        <v>2020</v>
      </c>
      <c r="AW6" s="15">
        <v>2020</v>
      </c>
      <c r="AX6" s="15">
        <v>2020</v>
      </c>
      <c r="AY6" s="15">
        <v>2020</v>
      </c>
      <c r="AZ6" s="15">
        <v>2020</v>
      </c>
      <c r="BA6" s="15">
        <v>2020</v>
      </c>
      <c r="BB6" s="15">
        <v>2020</v>
      </c>
      <c r="BC6" s="15">
        <v>2020</v>
      </c>
      <c r="BD6" s="15">
        <v>2020</v>
      </c>
      <c r="BE6" s="15">
        <v>2020</v>
      </c>
      <c r="BF6" s="15">
        <v>2020</v>
      </c>
      <c r="BG6" s="15">
        <v>2020</v>
      </c>
      <c r="BH6" s="15">
        <v>2020</v>
      </c>
      <c r="BI6" s="15">
        <v>2020</v>
      </c>
      <c r="BJ6" s="15">
        <v>2020</v>
      </c>
      <c r="BK6" s="15">
        <v>2020</v>
      </c>
      <c r="BL6" s="15">
        <v>2020</v>
      </c>
      <c r="BM6" s="15">
        <v>2020</v>
      </c>
      <c r="BN6" s="15">
        <v>2020</v>
      </c>
      <c r="BO6" s="15">
        <v>2020</v>
      </c>
      <c r="BP6" s="15">
        <v>2020</v>
      </c>
      <c r="BQ6" s="15">
        <v>2020</v>
      </c>
      <c r="BR6" s="15">
        <v>2020</v>
      </c>
      <c r="BS6" s="15">
        <v>2020</v>
      </c>
      <c r="BT6" s="15">
        <v>2020</v>
      </c>
      <c r="BU6" s="15">
        <v>2020</v>
      </c>
      <c r="BV6" s="15">
        <v>2020</v>
      </c>
      <c r="BW6" s="15">
        <v>2020</v>
      </c>
      <c r="BX6" s="15">
        <v>2020</v>
      </c>
      <c r="BY6" s="15">
        <v>2020</v>
      </c>
      <c r="BZ6" s="15">
        <v>2020</v>
      </c>
      <c r="CA6" s="15">
        <v>2020</v>
      </c>
      <c r="CB6" s="15">
        <v>2020</v>
      </c>
      <c r="CC6" s="15">
        <v>2020</v>
      </c>
      <c r="CD6" s="15">
        <v>2020</v>
      </c>
      <c r="CE6" s="15">
        <v>2020</v>
      </c>
      <c r="CF6" s="15">
        <v>2020</v>
      </c>
      <c r="CG6" s="15">
        <v>2020</v>
      </c>
      <c r="CH6" s="15">
        <v>2020</v>
      </c>
      <c r="CI6" s="15">
        <v>2020</v>
      </c>
      <c r="CJ6" s="15">
        <v>2020</v>
      </c>
      <c r="CK6" s="15">
        <v>2020</v>
      </c>
      <c r="CL6" s="15">
        <v>2020</v>
      </c>
      <c r="CM6" s="15">
        <v>2020</v>
      </c>
      <c r="CN6" s="15">
        <v>2020</v>
      </c>
      <c r="CO6" s="15">
        <v>2020</v>
      </c>
      <c r="CP6" s="15">
        <v>2020</v>
      </c>
      <c r="CQ6" s="15">
        <v>2020</v>
      </c>
      <c r="CR6" s="15">
        <v>2020</v>
      </c>
      <c r="CS6" s="15">
        <v>2020</v>
      </c>
      <c r="CT6" s="15">
        <v>2020</v>
      </c>
      <c r="CU6" s="15">
        <v>2020</v>
      </c>
      <c r="CV6" s="15">
        <v>2020</v>
      </c>
      <c r="CW6" s="15">
        <v>2020</v>
      </c>
      <c r="CX6" s="15">
        <v>2020</v>
      </c>
      <c r="CY6" s="15">
        <v>2020</v>
      </c>
      <c r="CZ6" s="15">
        <v>2020</v>
      </c>
      <c r="DA6" s="15">
        <v>2020</v>
      </c>
      <c r="DB6" s="15">
        <v>2020</v>
      </c>
      <c r="DC6" s="15">
        <v>2020</v>
      </c>
      <c r="DD6" s="15">
        <v>2020</v>
      </c>
      <c r="DE6" s="15">
        <v>2020</v>
      </c>
      <c r="DF6" s="15">
        <v>2020</v>
      </c>
      <c r="DG6" s="15">
        <v>2020</v>
      </c>
      <c r="DH6" s="15">
        <v>2020</v>
      </c>
      <c r="DI6" s="15">
        <v>2020</v>
      </c>
      <c r="DJ6" s="15">
        <v>2020</v>
      </c>
      <c r="DK6" s="15">
        <v>2020</v>
      </c>
      <c r="DL6" s="15">
        <v>2020</v>
      </c>
      <c r="DM6" s="15">
        <v>2020</v>
      </c>
      <c r="DN6" s="15">
        <v>2020</v>
      </c>
      <c r="DO6" s="15">
        <v>2020</v>
      </c>
      <c r="DP6" s="15">
        <v>2020</v>
      </c>
      <c r="DQ6" s="15">
        <v>2020</v>
      </c>
      <c r="DR6" s="15">
        <v>2020</v>
      </c>
      <c r="DS6" s="15">
        <v>2020</v>
      </c>
      <c r="DT6" s="15">
        <v>2020</v>
      </c>
      <c r="DU6" s="15">
        <v>2020</v>
      </c>
      <c r="DV6" s="15">
        <v>2020</v>
      </c>
      <c r="DW6" s="15">
        <v>2020</v>
      </c>
      <c r="DX6" s="15">
        <v>2020</v>
      </c>
      <c r="DY6" s="15">
        <v>2020</v>
      </c>
      <c r="DZ6" s="15">
        <v>2020</v>
      </c>
      <c r="EA6" s="15">
        <v>2020</v>
      </c>
      <c r="EB6" s="15">
        <v>2020</v>
      </c>
      <c r="EC6" s="15">
        <v>2020</v>
      </c>
      <c r="ED6" s="15">
        <v>2020</v>
      </c>
      <c r="EE6" s="15">
        <v>2020</v>
      </c>
      <c r="EF6" s="15">
        <v>2020</v>
      </c>
      <c r="EG6" s="15">
        <v>2020</v>
      </c>
      <c r="EH6" s="15">
        <v>2020</v>
      </c>
      <c r="EI6" s="15">
        <v>2020</v>
      </c>
      <c r="EJ6" s="15">
        <v>2020</v>
      </c>
      <c r="EK6" s="15">
        <v>2020</v>
      </c>
      <c r="EL6" s="15">
        <v>2020</v>
      </c>
      <c r="EM6" s="15">
        <v>2020</v>
      </c>
      <c r="EN6" s="15">
        <v>2020</v>
      </c>
      <c r="EO6" s="15">
        <v>2020</v>
      </c>
      <c r="EP6" s="15">
        <v>2020</v>
      </c>
      <c r="EQ6" s="15">
        <v>2020</v>
      </c>
      <c r="ER6" s="15">
        <v>2020</v>
      </c>
      <c r="ES6" s="15">
        <v>2020</v>
      </c>
      <c r="ET6" s="15">
        <v>2020</v>
      </c>
      <c r="EU6" s="15">
        <v>2020</v>
      </c>
      <c r="EV6" s="15">
        <v>2020</v>
      </c>
      <c r="EW6" s="15">
        <v>2020</v>
      </c>
      <c r="EX6" s="15">
        <v>2020</v>
      </c>
      <c r="EY6" s="15">
        <v>2020</v>
      </c>
      <c r="EZ6" s="15">
        <v>2020</v>
      </c>
      <c r="FA6" s="15">
        <v>2020</v>
      </c>
      <c r="FB6" s="15">
        <v>2020</v>
      </c>
      <c r="FC6" s="15">
        <v>2020</v>
      </c>
      <c r="FD6" s="15">
        <v>2020</v>
      </c>
      <c r="FE6" s="15">
        <v>2020</v>
      </c>
      <c r="FF6" s="15">
        <v>2020</v>
      </c>
      <c r="FG6" s="15">
        <v>2020</v>
      </c>
      <c r="FH6" s="15">
        <v>2020</v>
      </c>
      <c r="FI6" s="15">
        <v>2020</v>
      </c>
      <c r="FJ6" s="15">
        <v>2020</v>
      </c>
      <c r="FK6" s="15">
        <v>2020</v>
      </c>
      <c r="FL6" s="15">
        <v>2020</v>
      </c>
      <c r="FM6" s="15">
        <v>2020</v>
      </c>
      <c r="FN6" s="15">
        <v>2020</v>
      </c>
      <c r="FO6" s="15">
        <v>2020</v>
      </c>
      <c r="FP6" s="15">
        <v>2020</v>
      </c>
      <c r="FQ6" s="15">
        <v>2020</v>
      </c>
      <c r="FR6" s="15">
        <v>2020</v>
      </c>
      <c r="FS6" s="15">
        <v>2020</v>
      </c>
      <c r="FT6" s="15">
        <v>2020</v>
      </c>
      <c r="FU6" s="15">
        <v>2020</v>
      </c>
      <c r="FV6" s="15">
        <v>2020</v>
      </c>
      <c r="FW6" s="15">
        <v>2020</v>
      </c>
      <c r="FX6" s="15">
        <v>2020</v>
      </c>
      <c r="FY6" s="15">
        <v>2020</v>
      </c>
      <c r="FZ6" s="15">
        <v>2020</v>
      </c>
      <c r="GA6" s="15">
        <v>2020</v>
      </c>
      <c r="GB6" s="15">
        <v>2020</v>
      </c>
      <c r="GC6" s="15">
        <v>2020</v>
      </c>
      <c r="GD6" s="15">
        <v>2020</v>
      </c>
      <c r="GE6" s="15">
        <v>2020</v>
      </c>
      <c r="GF6" s="15">
        <v>2020</v>
      </c>
      <c r="GG6" s="15">
        <v>2020</v>
      </c>
      <c r="GH6" s="15">
        <v>2020</v>
      </c>
      <c r="GI6" s="15">
        <v>2020</v>
      </c>
      <c r="GJ6" s="15">
        <v>2020</v>
      </c>
      <c r="GK6" s="15">
        <v>2020</v>
      </c>
      <c r="GL6" s="15">
        <v>2020</v>
      </c>
      <c r="GM6" s="15">
        <v>2020</v>
      </c>
      <c r="GN6" s="15">
        <v>2020</v>
      </c>
      <c r="GO6" s="15">
        <v>2020</v>
      </c>
      <c r="GP6" s="15">
        <v>2020</v>
      </c>
      <c r="GQ6" s="15">
        <v>2020</v>
      </c>
      <c r="GR6" s="15">
        <v>2020</v>
      </c>
      <c r="GS6" s="15">
        <v>2020</v>
      </c>
      <c r="GT6" s="15">
        <v>2020</v>
      </c>
      <c r="GU6" s="15">
        <v>2020</v>
      </c>
      <c r="GV6" s="15">
        <v>2020</v>
      </c>
      <c r="GW6" s="15">
        <v>2020</v>
      </c>
      <c r="GX6" s="15">
        <v>2020</v>
      </c>
      <c r="GY6" s="15">
        <v>2020</v>
      </c>
      <c r="GZ6" s="15">
        <v>2020</v>
      </c>
      <c r="HA6" s="15">
        <v>2020</v>
      </c>
      <c r="HB6" s="15">
        <v>2020</v>
      </c>
      <c r="HC6" s="15">
        <v>2020</v>
      </c>
      <c r="HD6" s="15">
        <v>2020</v>
      </c>
      <c r="HE6" s="15">
        <v>2020</v>
      </c>
      <c r="HF6" s="15">
        <v>2020</v>
      </c>
      <c r="HG6" s="15">
        <v>2020</v>
      </c>
      <c r="HH6" s="15">
        <v>2020</v>
      </c>
      <c r="HI6" s="15">
        <v>2020</v>
      </c>
      <c r="HJ6" s="15">
        <v>2020</v>
      </c>
      <c r="HK6" s="15">
        <v>2020</v>
      </c>
      <c r="HL6" s="15">
        <v>2020</v>
      </c>
      <c r="HM6" s="15">
        <v>2020</v>
      </c>
      <c r="HN6" s="15">
        <v>2020</v>
      </c>
      <c r="HO6" s="15">
        <v>2020</v>
      </c>
      <c r="HP6" s="15">
        <v>2020</v>
      </c>
      <c r="HQ6" s="15">
        <v>2020</v>
      </c>
      <c r="HR6" s="15">
        <v>2020</v>
      </c>
      <c r="HS6" s="15">
        <v>2020</v>
      </c>
      <c r="HT6" s="15">
        <v>2020</v>
      </c>
      <c r="HU6" s="15">
        <v>2020</v>
      </c>
      <c r="HV6" s="15">
        <v>2020</v>
      </c>
      <c r="HW6" s="15">
        <v>2020</v>
      </c>
      <c r="HX6" s="15">
        <v>2020</v>
      </c>
      <c r="HY6" s="15">
        <v>2020</v>
      </c>
      <c r="HZ6" s="15">
        <v>2020</v>
      </c>
      <c r="IA6" s="15">
        <v>2020</v>
      </c>
      <c r="IB6" s="15">
        <v>2020</v>
      </c>
      <c r="IC6" s="15">
        <v>2020</v>
      </c>
      <c r="ID6" s="15">
        <v>2020</v>
      </c>
      <c r="IE6" s="15">
        <v>2020</v>
      </c>
      <c r="IF6" s="15">
        <v>2020</v>
      </c>
      <c r="IG6" s="15">
        <v>2020</v>
      </c>
      <c r="IH6" s="15">
        <v>2020</v>
      </c>
      <c r="II6" s="15">
        <v>2020</v>
      </c>
      <c r="IJ6" s="15">
        <v>2020</v>
      </c>
      <c r="IK6" s="15">
        <v>2020</v>
      </c>
      <c r="IL6" s="15">
        <v>2020</v>
      </c>
      <c r="IM6" s="15">
        <v>2020</v>
      </c>
      <c r="IN6" s="15">
        <v>2020</v>
      </c>
      <c r="IO6" s="15">
        <v>2020</v>
      </c>
      <c r="IP6" s="15">
        <v>2020</v>
      </c>
      <c r="IQ6" s="15">
        <v>2020</v>
      </c>
      <c r="IR6" s="15">
        <v>2020</v>
      </c>
      <c r="IS6" s="15">
        <v>2020</v>
      </c>
      <c r="IT6" s="15">
        <v>2020</v>
      </c>
      <c r="IU6" s="83"/>
    </row>
    <row r="7" spans="1:255" s="62" customFormat="1" ht="20.25" customHeight="1" x14ac:dyDescent="0.25">
      <c r="A7" s="59"/>
      <c r="B7" s="63" t="s">
        <v>38</v>
      </c>
      <c r="C7" s="63" t="s">
        <v>39</v>
      </c>
      <c r="D7" s="61"/>
      <c r="E7" s="61"/>
      <c r="F7" s="61"/>
      <c r="G7" s="93"/>
      <c r="H7" s="94"/>
      <c r="IU7" s="67"/>
    </row>
    <row r="8" spans="1:255" s="62" customFormat="1" ht="15.75" customHeight="1" x14ac:dyDescent="0.25">
      <c r="A8" s="59"/>
      <c r="B8" s="64" t="s">
        <v>22</v>
      </c>
      <c r="C8" s="64" t="s">
        <v>13</v>
      </c>
      <c r="D8" s="65">
        <v>41636</v>
      </c>
      <c r="E8" s="65">
        <v>30499.034</v>
      </c>
      <c r="F8" s="65">
        <v>25571.949000000001</v>
      </c>
      <c r="G8" s="92">
        <v>15476.203</v>
      </c>
      <c r="H8" s="92">
        <v>34757.389000000003</v>
      </c>
      <c r="I8" s="65">
        <v>15476.203</v>
      </c>
      <c r="J8" s="65">
        <v>15476.203</v>
      </c>
      <c r="K8" s="65">
        <v>15476.203</v>
      </c>
      <c r="L8" s="65">
        <v>15476.203</v>
      </c>
      <c r="M8" s="65">
        <v>15476.203</v>
      </c>
      <c r="N8" s="65">
        <v>15476.203</v>
      </c>
      <c r="O8" s="65">
        <v>15476.203</v>
      </c>
      <c r="P8" s="65">
        <v>15476.203</v>
      </c>
      <c r="Q8" s="65">
        <v>15476.203</v>
      </c>
      <c r="R8" s="65">
        <v>15476.203</v>
      </c>
      <c r="S8" s="65">
        <v>15476.203</v>
      </c>
      <c r="T8" s="65">
        <v>15476.203</v>
      </c>
      <c r="U8" s="65">
        <v>15476.203</v>
      </c>
      <c r="V8" s="65">
        <v>15476.203</v>
      </c>
      <c r="W8" s="65">
        <v>15476.203</v>
      </c>
      <c r="X8" s="65">
        <v>15476.203</v>
      </c>
      <c r="Y8" s="65">
        <v>15476.203</v>
      </c>
      <c r="Z8" s="65">
        <v>15476.203</v>
      </c>
      <c r="AA8" s="65">
        <v>15476.203</v>
      </c>
      <c r="AB8" s="65">
        <v>15476.203</v>
      </c>
      <c r="AC8" s="65">
        <v>15476.203</v>
      </c>
      <c r="AD8" s="65">
        <v>15476.203</v>
      </c>
      <c r="AE8" s="65">
        <v>15476.203</v>
      </c>
      <c r="AF8" s="65">
        <v>15476.203</v>
      </c>
      <c r="AG8" s="65">
        <v>15476.203</v>
      </c>
      <c r="AH8" s="65">
        <v>15476.203</v>
      </c>
      <c r="AI8" s="65">
        <v>15476.203</v>
      </c>
      <c r="AJ8" s="65">
        <v>15476.203</v>
      </c>
      <c r="AK8" s="65">
        <v>15476.203</v>
      </c>
      <c r="AL8" s="65">
        <v>15476.203</v>
      </c>
      <c r="AM8" s="65">
        <v>15476.203</v>
      </c>
      <c r="AN8" s="65">
        <v>15476.203</v>
      </c>
      <c r="AO8" s="65">
        <v>15476.203</v>
      </c>
      <c r="AP8" s="65">
        <v>15476.203</v>
      </c>
      <c r="AQ8" s="65">
        <v>15476.203</v>
      </c>
      <c r="AR8" s="65">
        <v>15476.203</v>
      </c>
      <c r="AS8" s="65">
        <v>15476.203</v>
      </c>
      <c r="AT8" s="65">
        <v>15476.203</v>
      </c>
      <c r="AU8" s="65">
        <v>15476.203</v>
      </c>
      <c r="AV8" s="65">
        <v>15476.203</v>
      </c>
      <c r="AW8" s="65">
        <v>15476.203</v>
      </c>
      <c r="AX8" s="65">
        <v>15476.203</v>
      </c>
      <c r="AY8" s="65">
        <v>15476.203</v>
      </c>
      <c r="AZ8" s="65">
        <v>15476.203</v>
      </c>
      <c r="BA8" s="65">
        <v>15476.203</v>
      </c>
      <c r="BB8" s="65">
        <v>15476.203</v>
      </c>
      <c r="BC8" s="65">
        <v>15476.203</v>
      </c>
      <c r="BD8" s="65">
        <v>15476.203</v>
      </c>
      <c r="BE8" s="65">
        <v>15476.203</v>
      </c>
      <c r="BF8" s="65">
        <v>15476.203</v>
      </c>
      <c r="BG8" s="65">
        <v>15476.203</v>
      </c>
      <c r="BH8" s="65">
        <v>15476.203</v>
      </c>
      <c r="BI8" s="65">
        <v>15476.203</v>
      </c>
      <c r="BJ8" s="65">
        <v>15476.203</v>
      </c>
      <c r="BK8" s="65">
        <v>15476.203</v>
      </c>
      <c r="BL8" s="65">
        <v>15476.203</v>
      </c>
      <c r="BM8" s="65">
        <v>15476.203</v>
      </c>
      <c r="BN8" s="65">
        <v>15476.203</v>
      </c>
      <c r="BO8" s="65">
        <v>15476.203</v>
      </c>
      <c r="BP8" s="65">
        <v>15476.203</v>
      </c>
      <c r="BQ8" s="65">
        <v>15476.203</v>
      </c>
      <c r="BR8" s="65">
        <v>15476.203</v>
      </c>
      <c r="BS8" s="65">
        <v>15476.203</v>
      </c>
      <c r="BT8" s="65">
        <v>15476.203</v>
      </c>
      <c r="BU8" s="65">
        <v>15476.203</v>
      </c>
      <c r="BV8" s="65">
        <v>15476.203</v>
      </c>
      <c r="BW8" s="65">
        <v>15476.203</v>
      </c>
      <c r="BX8" s="65">
        <v>15476.203</v>
      </c>
      <c r="BY8" s="65">
        <v>15476.203</v>
      </c>
      <c r="BZ8" s="65">
        <v>15476.203</v>
      </c>
      <c r="CA8" s="65">
        <v>15476.203</v>
      </c>
      <c r="CB8" s="65">
        <v>15476.203</v>
      </c>
      <c r="CC8" s="65">
        <v>15476.203</v>
      </c>
      <c r="CD8" s="65">
        <v>15476.203</v>
      </c>
      <c r="CE8" s="65">
        <v>15476.203</v>
      </c>
      <c r="CF8" s="65">
        <v>15476.203</v>
      </c>
      <c r="CG8" s="65">
        <v>15476.203</v>
      </c>
      <c r="CH8" s="65">
        <v>15476.203</v>
      </c>
      <c r="CI8" s="65">
        <v>15476.203</v>
      </c>
      <c r="CJ8" s="65">
        <v>15476.203</v>
      </c>
      <c r="CK8" s="65">
        <v>15476.203</v>
      </c>
      <c r="CL8" s="65">
        <v>15476.203</v>
      </c>
      <c r="CM8" s="65">
        <v>15476.203</v>
      </c>
      <c r="CN8" s="65">
        <v>15476.203</v>
      </c>
      <c r="CO8" s="65">
        <v>15476.203</v>
      </c>
      <c r="CP8" s="65">
        <v>15476.203</v>
      </c>
      <c r="CQ8" s="65">
        <v>15476.203</v>
      </c>
      <c r="CR8" s="65">
        <v>15476.203</v>
      </c>
      <c r="CS8" s="65">
        <v>15476.203</v>
      </c>
      <c r="CT8" s="65">
        <v>15476.203</v>
      </c>
      <c r="CU8" s="65">
        <v>15476.203</v>
      </c>
      <c r="CV8" s="65">
        <v>15476.203</v>
      </c>
      <c r="CW8" s="65">
        <v>15476.203</v>
      </c>
      <c r="CX8" s="65">
        <v>15476.203</v>
      </c>
      <c r="CY8" s="65">
        <v>15476.203</v>
      </c>
      <c r="CZ8" s="65">
        <v>15476.203</v>
      </c>
      <c r="DA8" s="65">
        <v>15476.203</v>
      </c>
      <c r="DB8" s="65">
        <v>15476.203</v>
      </c>
      <c r="DC8" s="65">
        <v>15476.203</v>
      </c>
      <c r="DD8" s="65">
        <v>15476.203</v>
      </c>
      <c r="DE8" s="65">
        <v>15476.203</v>
      </c>
      <c r="DF8" s="65">
        <v>15476.203</v>
      </c>
      <c r="DG8" s="65">
        <v>15476.203</v>
      </c>
      <c r="DH8" s="65">
        <v>15476.203</v>
      </c>
      <c r="DI8" s="65">
        <v>15476.203</v>
      </c>
      <c r="DJ8" s="65">
        <v>15476.203</v>
      </c>
      <c r="DK8" s="65">
        <v>15476.203</v>
      </c>
      <c r="DL8" s="65">
        <v>15476.203</v>
      </c>
      <c r="DM8" s="65">
        <v>15476.203</v>
      </c>
      <c r="DN8" s="65">
        <v>15476.203</v>
      </c>
      <c r="DO8" s="65">
        <v>15476.203</v>
      </c>
      <c r="DP8" s="65">
        <v>15476.203</v>
      </c>
      <c r="DQ8" s="65">
        <v>15476.203</v>
      </c>
      <c r="DR8" s="65">
        <v>15476.203</v>
      </c>
      <c r="DS8" s="65">
        <v>15476.203</v>
      </c>
      <c r="DT8" s="65">
        <v>15476.203</v>
      </c>
      <c r="DU8" s="65">
        <v>15476.203</v>
      </c>
      <c r="DV8" s="65">
        <v>15476.203</v>
      </c>
      <c r="DW8" s="65">
        <v>15476.203</v>
      </c>
      <c r="DX8" s="65">
        <v>15476.203</v>
      </c>
      <c r="DY8" s="65">
        <v>15476.203</v>
      </c>
      <c r="DZ8" s="65">
        <v>15476.203</v>
      </c>
      <c r="EA8" s="65">
        <v>15476.203</v>
      </c>
      <c r="EB8" s="65">
        <v>15476.203</v>
      </c>
      <c r="EC8" s="65">
        <v>15476.203</v>
      </c>
      <c r="ED8" s="65">
        <v>15476.203</v>
      </c>
      <c r="EE8" s="65">
        <v>15476.203</v>
      </c>
      <c r="EF8" s="65">
        <v>15476.203</v>
      </c>
      <c r="EG8" s="65">
        <v>15476.203</v>
      </c>
      <c r="EH8" s="65">
        <v>15476.203</v>
      </c>
      <c r="EI8" s="65">
        <v>15476.203</v>
      </c>
      <c r="EJ8" s="65">
        <v>15476.203</v>
      </c>
      <c r="EK8" s="65">
        <v>15476.203</v>
      </c>
      <c r="EL8" s="65">
        <v>15476.203</v>
      </c>
      <c r="EM8" s="65">
        <v>15476.203</v>
      </c>
      <c r="EN8" s="65">
        <v>15476.203</v>
      </c>
      <c r="EO8" s="65">
        <v>15476.203</v>
      </c>
      <c r="EP8" s="65">
        <v>15476.203</v>
      </c>
      <c r="EQ8" s="65">
        <v>15476.203</v>
      </c>
      <c r="ER8" s="65">
        <v>15476.203</v>
      </c>
      <c r="ES8" s="65">
        <v>15476.203</v>
      </c>
      <c r="ET8" s="65">
        <v>15476.203</v>
      </c>
      <c r="EU8" s="65">
        <v>15476.203</v>
      </c>
      <c r="EV8" s="65">
        <v>15476.203</v>
      </c>
      <c r="EW8" s="65">
        <v>15476.203</v>
      </c>
      <c r="EX8" s="65">
        <v>15476.203</v>
      </c>
      <c r="EY8" s="65">
        <v>15476.203</v>
      </c>
      <c r="EZ8" s="65">
        <v>15476.203</v>
      </c>
      <c r="FA8" s="65">
        <v>15476.203</v>
      </c>
      <c r="FB8" s="65">
        <v>15476.203</v>
      </c>
      <c r="FC8" s="65">
        <v>15476.203</v>
      </c>
      <c r="FD8" s="65">
        <v>15476.203</v>
      </c>
      <c r="FE8" s="65">
        <v>15476.203</v>
      </c>
      <c r="FF8" s="65">
        <v>15476.203</v>
      </c>
      <c r="FG8" s="65">
        <v>15476.203</v>
      </c>
      <c r="FH8" s="65">
        <v>15476.203</v>
      </c>
      <c r="FI8" s="65">
        <v>15476.203</v>
      </c>
      <c r="FJ8" s="65">
        <v>15476.203</v>
      </c>
      <c r="FK8" s="65">
        <v>15476.203</v>
      </c>
      <c r="FL8" s="65">
        <v>15476.203</v>
      </c>
      <c r="FM8" s="65">
        <v>15476.203</v>
      </c>
      <c r="FN8" s="65">
        <v>15476.203</v>
      </c>
      <c r="FO8" s="65">
        <v>15476.203</v>
      </c>
      <c r="FP8" s="65">
        <v>15476.203</v>
      </c>
      <c r="FQ8" s="65">
        <v>15476.203</v>
      </c>
      <c r="FR8" s="65">
        <v>15476.203</v>
      </c>
      <c r="FS8" s="65">
        <v>15476.203</v>
      </c>
      <c r="FT8" s="65">
        <v>15476.203</v>
      </c>
      <c r="FU8" s="65">
        <v>15476.203</v>
      </c>
      <c r="FV8" s="65">
        <v>15476.203</v>
      </c>
      <c r="FW8" s="65">
        <v>15476.203</v>
      </c>
      <c r="FX8" s="65">
        <v>15476.203</v>
      </c>
      <c r="FY8" s="65">
        <v>15476.203</v>
      </c>
      <c r="FZ8" s="65">
        <v>15476.203</v>
      </c>
      <c r="GA8" s="65">
        <v>15476.203</v>
      </c>
      <c r="GB8" s="65">
        <v>15476.203</v>
      </c>
      <c r="GC8" s="65">
        <v>15476.203</v>
      </c>
      <c r="GD8" s="65">
        <v>15476.203</v>
      </c>
      <c r="GE8" s="65">
        <v>15476.203</v>
      </c>
      <c r="GF8" s="65">
        <v>15476.203</v>
      </c>
      <c r="GG8" s="65">
        <v>15476.203</v>
      </c>
      <c r="GH8" s="65">
        <v>15476.203</v>
      </c>
      <c r="GI8" s="65">
        <v>15476.203</v>
      </c>
      <c r="GJ8" s="65">
        <v>15476.203</v>
      </c>
      <c r="GK8" s="65">
        <v>15476.203</v>
      </c>
      <c r="GL8" s="65">
        <v>15476.203</v>
      </c>
      <c r="GM8" s="65">
        <v>15476.203</v>
      </c>
      <c r="GN8" s="65">
        <v>15476.203</v>
      </c>
      <c r="GO8" s="65">
        <v>15476.203</v>
      </c>
      <c r="GP8" s="65">
        <v>15476.203</v>
      </c>
      <c r="GQ8" s="65">
        <v>15476.203</v>
      </c>
      <c r="GR8" s="65">
        <v>15476.203</v>
      </c>
      <c r="GS8" s="65">
        <v>15476.203</v>
      </c>
      <c r="GT8" s="65">
        <v>15476.203</v>
      </c>
      <c r="GU8" s="65">
        <v>15476.203</v>
      </c>
      <c r="GV8" s="65">
        <v>15476.203</v>
      </c>
      <c r="GW8" s="65">
        <v>15476.203</v>
      </c>
      <c r="GX8" s="65">
        <v>15476.203</v>
      </c>
      <c r="GY8" s="65">
        <v>15476.203</v>
      </c>
      <c r="GZ8" s="65">
        <v>15476.203</v>
      </c>
      <c r="HA8" s="65">
        <v>15476.203</v>
      </c>
      <c r="HB8" s="65">
        <v>15476.203</v>
      </c>
      <c r="HC8" s="65">
        <v>15476.203</v>
      </c>
      <c r="HD8" s="65">
        <v>15476.203</v>
      </c>
      <c r="HE8" s="65">
        <v>15476.203</v>
      </c>
      <c r="HF8" s="65">
        <v>15476.203</v>
      </c>
      <c r="HG8" s="65">
        <v>15476.203</v>
      </c>
      <c r="HH8" s="65">
        <v>15476.203</v>
      </c>
      <c r="HI8" s="65">
        <v>15476.203</v>
      </c>
      <c r="HJ8" s="65">
        <v>15476.203</v>
      </c>
      <c r="HK8" s="65">
        <v>15476.203</v>
      </c>
      <c r="HL8" s="65">
        <v>15476.203</v>
      </c>
      <c r="HM8" s="65">
        <v>15476.203</v>
      </c>
      <c r="HN8" s="65">
        <v>15476.203</v>
      </c>
      <c r="HO8" s="65">
        <v>15476.203</v>
      </c>
      <c r="HP8" s="65">
        <v>15476.203</v>
      </c>
      <c r="HQ8" s="65">
        <v>15476.203</v>
      </c>
      <c r="HR8" s="65">
        <v>15476.203</v>
      </c>
      <c r="HS8" s="65">
        <v>15476.203</v>
      </c>
      <c r="HT8" s="65">
        <v>15476.203</v>
      </c>
      <c r="HU8" s="65">
        <v>15476.203</v>
      </c>
      <c r="HV8" s="65">
        <v>15476.203</v>
      </c>
      <c r="HW8" s="65">
        <v>15476.203</v>
      </c>
      <c r="HX8" s="65">
        <v>15476.203</v>
      </c>
      <c r="HY8" s="65">
        <v>15476.203</v>
      </c>
      <c r="HZ8" s="65">
        <v>15476.203</v>
      </c>
      <c r="IA8" s="65">
        <v>15476.203</v>
      </c>
      <c r="IB8" s="65">
        <v>15476.203</v>
      </c>
      <c r="IC8" s="65">
        <v>15476.203</v>
      </c>
      <c r="ID8" s="65">
        <v>15476.203</v>
      </c>
      <c r="IE8" s="65">
        <v>15476.203</v>
      </c>
      <c r="IF8" s="65">
        <v>15476.203</v>
      </c>
      <c r="IG8" s="65">
        <v>15476.203</v>
      </c>
      <c r="IH8" s="65">
        <v>15476.203</v>
      </c>
      <c r="II8" s="65">
        <v>15476.203</v>
      </c>
      <c r="IJ8" s="65">
        <v>15476.203</v>
      </c>
      <c r="IK8" s="65">
        <v>15476.203</v>
      </c>
      <c r="IL8" s="65">
        <v>15476.203</v>
      </c>
      <c r="IM8" s="65">
        <v>15476.203</v>
      </c>
      <c r="IN8" s="65">
        <v>15476.203</v>
      </c>
      <c r="IO8" s="65">
        <v>15476.203</v>
      </c>
      <c r="IP8" s="65">
        <v>15476.203</v>
      </c>
      <c r="IQ8" s="65">
        <v>15476.203</v>
      </c>
      <c r="IR8" s="65">
        <v>15476.203</v>
      </c>
      <c r="IS8" s="65">
        <v>15476.203</v>
      </c>
      <c r="IT8" s="65">
        <v>15476.203</v>
      </c>
      <c r="IU8" s="96"/>
    </row>
    <row r="9" spans="1:255" s="62" customFormat="1" ht="15.75" customHeight="1" x14ac:dyDescent="0.25">
      <c r="A9" s="59"/>
      <c r="B9" s="64" t="s">
        <v>23</v>
      </c>
      <c r="C9" s="64" t="s">
        <v>14</v>
      </c>
      <c r="D9" s="65">
        <v>21236.215</v>
      </c>
      <c r="E9" s="65">
        <v>18452.822</v>
      </c>
      <c r="F9" s="65">
        <v>21717.487000000001</v>
      </c>
      <c r="G9" s="65">
        <v>17218.830000000002</v>
      </c>
      <c r="H9" s="65">
        <v>20878.986000000001</v>
      </c>
      <c r="I9" s="65">
        <v>17218.830000000002</v>
      </c>
      <c r="J9" s="65">
        <v>17218.830000000002</v>
      </c>
      <c r="K9" s="65">
        <v>17218.830000000002</v>
      </c>
      <c r="L9" s="65">
        <v>17218.830000000002</v>
      </c>
      <c r="M9" s="65">
        <v>17218.830000000002</v>
      </c>
      <c r="N9" s="65">
        <v>17218.830000000002</v>
      </c>
      <c r="O9" s="65">
        <v>17218.830000000002</v>
      </c>
      <c r="P9" s="65">
        <v>17218.830000000002</v>
      </c>
      <c r="Q9" s="65">
        <v>17218.830000000002</v>
      </c>
      <c r="R9" s="65">
        <v>17218.830000000002</v>
      </c>
      <c r="S9" s="65">
        <v>17218.830000000002</v>
      </c>
      <c r="T9" s="65">
        <v>17218.830000000002</v>
      </c>
      <c r="U9" s="65">
        <v>17218.830000000002</v>
      </c>
      <c r="V9" s="65">
        <v>17218.830000000002</v>
      </c>
      <c r="W9" s="65">
        <v>17218.830000000002</v>
      </c>
      <c r="X9" s="65">
        <v>17218.830000000002</v>
      </c>
      <c r="Y9" s="65">
        <v>17218.830000000002</v>
      </c>
      <c r="Z9" s="65">
        <v>17218.830000000002</v>
      </c>
      <c r="AA9" s="65">
        <v>17218.830000000002</v>
      </c>
      <c r="AB9" s="65">
        <v>17218.830000000002</v>
      </c>
      <c r="AC9" s="65">
        <v>17218.830000000002</v>
      </c>
      <c r="AD9" s="65">
        <v>17218.830000000002</v>
      </c>
      <c r="AE9" s="65">
        <v>17218.830000000002</v>
      </c>
      <c r="AF9" s="65">
        <v>17218.830000000002</v>
      </c>
      <c r="AG9" s="65">
        <v>17218.830000000002</v>
      </c>
      <c r="AH9" s="65">
        <v>17218.830000000002</v>
      </c>
      <c r="AI9" s="65">
        <v>17218.830000000002</v>
      </c>
      <c r="AJ9" s="65">
        <v>17218.830000000002</v>
      </c>
      <c r="AK9" s="65">
        <v>17218.830000000002</v>
      </c>
      <c r="AL9" s="65">
        <v>17218.830000000002</v>
      </c>
      <c r="AM9" s="65">
        <v>17218.830000000002</v>
      </c>
      <c r="AN9" s="65">
        <v>17218.830000000002</v>
      </c>
      <c r="AO9" s="65">
        <v>17218.830000000002</v>
      </c>
      <c r="AP9" s="65">
        <v>17218.830000000002</v>
      </c>
      <c r="AQ9" s="65">
        <v>17218.830000000002</v>
      </c>
      <c r="AR9" s="65">
        <v>17218.830000000002</v>
      </c>
      <c r="AS9" s="65">
        <v>17218.830000000002</v>
      </c>
      <c r="AT9" s="65">
        <v>17218.830000000002</v>
      </c>
      <c r="AU9" s="65">
        <v>17218.830000000002</v>
      </c>
      <c r="AV9" s="65">
        <v>17218.830000000002</v>
      </c>
      <c r="AW9" s="65">
        <v>17218.830000000002</v>
      </c>
      <c r="AX9" s="65">
        <v>17218.830000000002</v>
      </c>
      <c r="AY9" s="65">
        <v>17218.830000000002</v>
      </c>
      <c r="AZ9" s="65">
        <v>17218.830000000002</v>
      </c>
      <c r="BA9" s="65">
        <v>17218.830000000002</v>
      </c>
      <c r="BB9" s="65">
        <v>17218.830000000002</v>
      </c>
      <c r="BC9" s="65">
        <v>17218.830000000002</v>
      </c>
      <c r="BD9" s="65">
        <v>17218.830000000002</v>
      </c>
      <c r="BE9" s="65">
        <v>17218.830000000002</v>
      </c>
      <c r="BF9" s="65">
        <v>17218.830000000002</v>
      </c>
      <c r="BG9" s="65">
        <v>17218.830000000002</v>
      </c>
      <c r="BH9" s="65">
        <v>17218.830000000002</v>
      </c>
      <c r="BI9" s="65">
        <v>17218.830000000002</v>
      </c>
      <c r="BJ9" s="65">
        <v>17218.830000000002</v>
      </c>
      <c r="BK9" s="65">
        <v>17218.830000000002</v>
      </c>
      <c r="BL9" s="65">
        <v>17218.830000000002</v>
      </c>
      <c r="BM9" s="65">
        <v>17218.830000000002</v>
      </c>
      <c r="BN9" s="65">
        <v>17218.830000000002</v>
      </c>
      <c r="BO9" s="65">
        <v>17218.830000000002</v>
      </c>
      <c r="BP9" s="65">
        <v>17218.830000000002</v>
      </c>
      <c r="BQ9" s="65">
        <v>17218.830000000002</v>
      </c>
      <c r="BR9" s="65">
        <v>17218.830000000002</v>
      </c>
      <c r="BS9" s="65">
        <v>17218.830000000002</v>
      </c>
      <c r="BT9" s="65">
        <v>17218.830000000002</v>
      </c>
      <c r="BU9" s="65">
        <v>17218.830000000002</v>
      </c>
      <c r="BV9" s="65">
        <v>17218.830000000002</v>
      </c>
      <c r="BW9" s="65">
        <v>17218.830000000002</v>
      </c>
      <c r="BX9" s="65">
        <v>17218.830000000002</v>
      </c>
      <c r="BY9" s="65">
        <v>17218.830000000002</v>
      </c>
      <c r="BZ9" s="65">
        <v>17218.830000000002</v>
      </c>
      <c r="CA9" s="65">
        <v>17218.830000000002</v>
      </c>
      <c r="CB9" s="65">
        <v>17218.830000000002</v>
      </c>
      <c r="CC9" s="65">
        <v>17218.830000000002</v>
      </c>
      <c r="CD9" s="65">
        <v>17218.830000000002</v>
      </c>
      <c r="CE9" s="65">
        <v>17218.830000000002</v>
      </c>
      <c r="CF9" s="65">
        <v>17218.830000000002</v>
      </c>
      <c r="CG9" s="65">
        <v>17218.830000000002</v>
      </c>
      <c r="CH9" s="65">
        <v>17218.830000000002</v>
      </c>
      <c r="CI9" s="65">
        <v>17218.830000000002</v>
      </c>
      <c r="CJ9" s="65">
        <v>17218.830000000002</v>
      </c>
      <c r="CK9" s="65">
        <v>17218.830000000002</v>
      </c>
      <c r="CL9" s="65">
        <v>17218.830000000002</v>
      </c>
      <c r="CM9" s="65">
        <v>17218.830000000002</v>
      </c>
      <c r="CN9" s="65">
        <v>17218.830000000002</v>
      </c>
      <c r="CO9" s="65">
        <v>17218.830000000002</v>
      </c>
      <c r="CP9" s="65">
        <v>17218.830000000002</v>
      </c>
      <c r="CQ9" s="65">
        <v>17218.830000000002</v>
      </c>
      <c r="CR9" s="65">
        <v>17218.830000000002</v>
      </c>
      <c r="CS9" s="65">
        <v>17218.830000000002</v>
      </c>
      <c r="CT9" s="65">
        <v>17218.830000000002</v>
      </c>
      <c r="CU9" s="65">
        <v>17218.830000000002</v>
      </c>
      <c r="CV9" s="65">
        <v>17218.830000000002</v>
      </c>
      <c r="CW9" s="65">
        <v>17218.830000000002</v>
      </c>
      <c r="CX9" s="65">
        <v>17218.830000000002</v>
      </c>
      <c r="CY9" s="65">
        <v>17218.830000000002</v>
      </c>
      <c r="CZ9" s="65">
        <v>17218.830000000002</v>
      </c>
      <c r="DA9" s="65">
        <v>17218.830000000002</v>
      </c>
      <c r="DB9" s="65">
        <v>17218.830000000002</v>
      </c>
      <c r="DC9" s="65">
        <v>17218.830000000002</v>
      </c>
      <c r="DD9" s="65">
        <v>17218.830000000002</v>
      </c>
      <c r="DE9" s="65">
        <v>17218.830000000002</v>
      </c>
      <c r="DF9" s="65">
        <v>17218.830000000002</v>
      </c>
      <c r="DG9" s="65">
        <v>17218.830000000002</v>
      </c>
      <c r="DH9" s="65">
        <v>17218.830000000002</v>
      </c>
      <c r="DI9" s="65">
        <v>17218.830000000002</v>
      </c>
      <c r="DJ9" s="65">
        <v>17218.830000000002</v>
      </c>
      <c r="DK9" s="65">
        <v>17218.830000000002</v>
      </c>
      <c r="DL9" s="65">
        <v>17218.830000000002</v>
      </c>
      <c r="DM9" s="65">
        <v>17218.830000000002</v>
      </c>
      <c r="DN9" s="65">
        <v>17218.830000000002</v>
      </c>
      <c r="DO9" s="65">
        <v>17218.830000000002</v>
      </c>
      <c r="DP9" s="65">
        <v>17218.830000000002</v>
      </c>
      <c r="DQ9" s="65">
        <v>17218.830000000002</v>
      </c>
      <c r="DR9" s="65">
        <v>17218.830000000002</v>
      </c>
      <c r="DS9" s="65">
        <v>17218.830000000002</v>
      </c>
      <c r="DT9" s="65">
        <v>17218.830000000002</v>
      </c>
      <c r="DU9" s="65">
        <v>17218.830000000002</v>
      </c>
      <c r="DV9" s="65">
        <v>17218.830000000002</v>
      </c>
      <c r="DW9" s="65">
        <v>17218.830000000002</v>
      </c>
      <c r="DX9" s="65">
        <v>17218.830000000002</v>
      </c>
      <c r="DY9" s="65">
        <v>17218.830000000002</v>
      </c>
      <c r="DZ9" s="65">
        <v>17218.830000000002</v>
      </c>
      <c r="EA9" s="65">
        <v>17218.830000000002</v>
      </c>
      <c r="EB9" s="65">
        <v>17218.830000000002</v>
      </c>
      <c r="EC9" s="65">
        <v>17218.830000000002</v>
      </c>
      <c r="ED9" s="65">
        <v>17218.830000000002</v>
      </c>
      <c r="EE9" s="65">
        <v>17218.830000000002</v>
      </c>
      <c r="EF9" s="65">
        <v>17218.830000000002</v>
      </c>
      <c r="EG9" s="65">
        <v>17218.830000000002</v>
      </c>
      <c r="EH9" s="65">
        <v>17218.830000000002</v>
      </c>
      <c r="EI9" s="65">
        <v>17218.830000000002</v>
      </c>
      <c r="EJ9" s="65">
        <v>17218.830000000002</v>
      </c>
      <c r="EK9" s="65">
        <v>17218.830000000002</v>
      </c>
      <c r="EL9" s="65">
        <v>17218.830000000002</v>
      </c>
      <c r="EM9" s="65">
        <v>17218.830000000002</v>
      </c>
      <c r="EN9" s="65">
        <v>17218.830000000002</v>
      </c>
      <c r="EO9" s="65">
        <v>17218.830000000002</v>
      </c>
      <c r="EP9" s="65">
        <v>17218.830000000002</v>
      </c>
      <c r="EQ9" s="65">
        <v>17218.830000000002</v>
      </c>
      <c r="ER9" s="65">
        <v>17218.830000000002</v>
      </c>
      <c r="ES9" s="65">
        <v>17218.830000000002</v>
      </c>
      <c r="ET9" s="65">
        <v>17218.830000000002</v>
      </c>
      <c r="EU9" s="65">
        <v>17218.830000000002</v>
      </c>
      <c r="EV9" s="65">
        <v>17218.830000000002</v>
      </c>
      <c r="EW9" s="65">
        <v>17218.830000000002</v>
      </c>
      <c r="EX9" s="65">
        <v>17218.830000000002</v>
      </c>
      <c r="EY9" s="65">
        <v>17218.830000000002</v>
      </c>
      <c r="EZ9" s="65">
        <v>17218.830000000002</v>
      </c>
      <c r="FA9" s="65">
        <v>17218.830000000002</v>
      </c>
      <c r="FB9" s="65">
        <v>17218.830000000002</v>
      </c>
      <c r="FC9" s="65">
        <v>17218.830000000002</v>
      </c>
      <c r="FD9" s="65">
        <v>17218.830000000002</v>
      </c>
      <c r="FE9" s="65">
        <v>17218.830000000002</v>
      </c>
      <c r="FF9" s="65">
        <v>17218.830000000002</v>
      </c>
      <c r="FG9" s="65">
        <v>17218.830000000002</v>
      </c>
      <c r="FH9" s="65">
        <v>17218.830000000002</v>
      </c>
      <c r="FI9" s="65">
        <v>17218.830000000002</v>
      </c>
      <c r="FJ9" s="65">
        <v>17218.830000000002</v>
      </c>
      <c r="FK9" s="65">
        <v>17218.830000000002</v>
      </c>
      <c r="FL9" s="65">
        <v>17218.830000000002</v>
      </c>
      <c r="FM9" s="65">
        <v>17218.830000000002</v>
      </c>
      <c r="FN9" s="65">
        <v>17218.830000000002</v>
      </c>
      <c r="FO9" s="65">
        <v>17218.830000000002</v>
      </c>
      <c r="FP9" s="65">
        <v>17218.830000000002</v>
      </c>
      <c r="FQ9" s="65">
        <v>17218.830000000002</v>
      </c>
      <c r="FR9" s="65">
        <v>17218.830000000002</v>
      </c>
      <c r="FS9" s="65">
        <v>17218.830000000002</v>
      </c>
      <c r="FT9" s="65">
        <v>17218.830000000002</v>
      </c>
      <c r="FU9" s="65">
        <v>17218.830000000002</v>
      </c>
      <c r="FV9" s="65">
        <v>17218.830000000002</v>
      </c>
      <c r="FW9" s="65">
        <v>17218.830000000002</v>
      </c>
      <c r="FX9" s="65">
        <v>17218.830000000002</v>
      </c>
      <c r="FY9" s="65">
        <v>17218.830000000002</v>
      </c>
      <c r="FZ9" s="65">
        <v>17218.830000000002</v>
      </c>
      <c r="GA9" s="65">
        <v>17218.830000000002</v>
      </c>
      <c r="GB9" s="65">
        <v>17218.830000000002</v>
      </c>
      <c r="GC9" s="65">
        <v>17218.830000000002</v>
      </c>
      <c r="GD9" s="65">
        <v>17218.830000000002</v>
      </c>
      <c r="GE9" s="65">
        <v>17218.830000000002</v>
      </c>
      <c r="GF9" s="65">
        <v>17218.830000000002</v>
      </c>
      <c r="GG9" s="65">
        <v>17218.830000000002</v>
      </c>
      <c r="GH9" s="65">
        <v>17218.830000000002</v>
      </c>
      <c r="GI9" s="65">
        <v>17218.830000000002</v>
      </c>
      <c r="GJ9" s="65">
        <v>17218.830000000002</v>
      </c>
      <c r="GK9" s="65">
        <v>17218.830000000002</v>
      </c>
      <c r="GL9" s="65">
        <v>17218.830000000002</v>
      </c>
      <c r="GM9" s="65">
        <v>17218.830000000002</v>
      </c>
      <c r="GN9" s="65">
        <v>17218.830000000002</v>
      </c>
      <c r="GO9" s="65">
        <v>17218.830000000002</v>
      </c>
      <c r="GP9" s="65">
        <v>17218.830000000002</v>
      </c>
      <c r="GQ9" s="65">
        <v>17218.830000000002</v>
      </c>
      <c r="GR9" s="65">
        <v>17218.830000000002</v>
      </c>
      <c r="GS9" s="65">
        <v>17218.830000000002</v>
      </c>
      <c r="GT9" s="65">
        <v>17218.830000000002</v>
      </c>
      <c r="GU9" s="65">
        <v>17218.830000000002</v>
      </c>
      <c r="GV9" s="65">
        <v>17218.830000000002</v>
      </c>
      <c r="GW9" s="65">
        <v>17218.830000000002</v>
      </c>
      <c r="GX9" s="65">
        <v>17218.830000000002</v>
      </c>
      <c r="GY9" s="65">
        <v>17218.830000000002</v>
      </c>
      <c r="GZ9" s="65">
        <v>17218.830000000002</v>
      </c>
      <c r="HA9" s="65">
        <v>17218.830000000002</v>
      </c>
      <c r="HB9" s="65">
        <v>17218.830000000002</v>
      </c>
      <c r="HC9" s="65">
        <v>17218.830000000002</v>
      </c>
      <c r="HD9" s="65">
        <v>17218.830000000002</v>
      </c>
      <c r="HE9" s="65">
        <v>17218.830000000002</v>
      </c>
      <c r="HF9" s="65">
        <v>17218.830000000002</v>
      </c>
      <c r="HG9" s="65">
        <v>17218.830000000002</v>
      </c>
      <c r="HH9" s="65">
        <v>17218.830000000002</v>
      </c>
      <c r="HI9" s="65">
        <v>17218.830000000002</v>
      </c>
      <c r="HJ9" s="65">
        <v>17218.830000000002</v>
      </c>
      <c r="HK9" s="65">
        <v>17218.830000000002</v>
      </c>
      <c r="HL9" s="65">
        <v>17218.830000000002</v>
      </c>
      <c r="HM9" s="65">
        <v>17218.830000000002</v>
      </c>
      <c r="HN9" s="65">
        <v>17218.830000000002</v>
      </c>
      <c r="HO9" s="65">
        <v>17218.830000000002</v>
      </c>
      <c r="HP9" s="65">
        <v>17218.830000000002</v>
      </c>
      <c r="HQ9" s="65">
        <v>17218.830000000002</v>
      </c>
      <c r="HR9" s="65">
        <v>17218.830000000002</v>
      </c>
      <c r="HS9" s="65">
        <v>17218.830000000002</v>
      </c>
      <c r="HT9" s="65">
        <v>17218.830000000002</v>
      </c>
      <c r="HU9" s="65">
        <v>17218.830000000002</v>
      </c>
      <c r="HV9" s="65">
        <v>17218.830000000002</v>
      </c>
      <c r="HW9" s="65">
        <v>17218.830000000002</v>
      </c>
      <c r="HX9" s="65">
        <v>17218.830000000002</v>
      </c>
      <c r="HY9" s="65">
        <v>17218.830000000002</v>
      </c>
      <c r="HZ9" s="65">
        <v>17218.830000000002</v>
      </c>
      <c r="IA9" s="65">
        <v>17218.830000000002</v>
      </c>
      <c r="IB9" s="65">
        <v>17218.830000000002</v>
      </c>
      <c r="IC9" s="65">
        <v>17218.830000000002</v>
      </c>
      <c r="ID9" s="65">
        <v>17218.830000000002</v>
      </c>
      <c r="IE9" s="65">
        <v>17218.830000000002</v>
      </c>
      <c r="IF9" s="65">
        <v>17218.830000000002</v>
      </c>
      <c r="IG9" s="65">
        <v>17218.830000000002</v>
      </c>
      <c r="IH9" s="65">
        <v>17218.830000000002</v>
      </c>
      <c r="II9" s="65">
        <v>17218.830000000002</v>
      </c>
      <c r="IJ9" s="65">
        <v>17218.830000000002</v>
      </c>
      <c r="IK9" s="65">
        <v>17218.830000000002</v>
      </c>
      <c r="IL9" s="65">
        <v>17218.830000000002</v>
      </c>
      <c r="IM9" s="65">
        <v>17218.830000000002</v>
      </c>
      <c r="IN9" s="65">
        <v>17218.830000000002</v>
      </c>
      <c r="IO9" s="65">
        <v>17218.830000000002</v>
      </c>
      <c r="IP9" s="65">
        <v>17218.830000000002</v>
      </c>
      <c r="IQ9" s="65">
        <v>17218.830000000002</v>
      </c>
      <c r="IR9" s="65">
        <v>17218.830000000002</v>
      </c>
      <c r="IS9" s="65">
        <v>17218.830000000002</v>
      </c>
      <c r="IT9" s="65">
        <v>17218.830000000002</v>
      </c>
      <c r="IU9" s="96"/>
    </row>
    <row r="10" spans="1:255" s="62" customFormat="1" ht="15.75" customHeight="1" x14ac:dyDescent="0.25">
      <c r="A10" s="59"/>
      <c r="B10" s="64" t="s">
        <v>24</v>
      </c>
      <c r="C10" s="64" t="s">
        <v>15</v>
      </c>
      <c r="D10" s="65">
        <v>427.44400000000002</v>
      </c>
      <c r="E10" s="65">
        <v>342.61799999999999</v>
      </c>
      <c r="F10" s="65">
        <v>296.31099999999998</v>
      </c>
      <c r="G10" s="65">
        <v>153.97300000000001</v>
      </c>
      <c r="H10" s="65">
        <v>325.62200000000001</v>
      </c>
      <c r="I10" s="65">
        <v>153.97300000000001</v>
      </c>
      <c r="J10" s="65">
        <v>153.97300000000001</v>
      </c>
      <c r="K10" s="65">
        <v>153.97300000000001</v>
      </c>
      <c r="L10" s="65">
        <v>153.97300000000001</v>
      </c>
      <c r="M10" s="65">
        <v>153.97300000000001</v>
      </c>
      <c r="N10" s="65">
        <v>153.97300000000001</v>
      </c>
      <c r="O10" s="65">
        <v>153.97300000000001</v>
      </c>
      <c r="P10" s="65">
        <v>153.97300000000001</v>
      </c>
      <c r="Q10" s="65">
        <v>153.97300000000001</v>
      </c>
      <c r="R10" s="65">
        <v>153.97300000000001</v>
      </c>
      <c r="S10" s="65">
        <v>153.97300000000001</v>
      </c>
      <c r="T10" s="65">
        <v>153.97300000000001</v>
      </c>
      <c r="U10" s="65">
        <v>153.97300000000001</v>
      </c>
      <c r="V10" s="65">
        <v>153.97300000000001</v>
      </c>
      <c r="W10" s="65">
        <v>153.97300000000001</v>
      </c>
      <c r="X10" s="65">
        <v>153.97300000000001</v>
      </c>
      <c r="Y10" s="65">
        <v>153.97300000000001</v>
      </c>
      <c r="Z10" s="65">
        <v>153.97300000000001</v>
      </c>
      <c r="AA10" s="65">
        <v>153.97300000000001</v>
      </c>
      <c r="AB10" s="65">
        <v>153.97300000000001</v>
      </c>
      <c r="AC10" s="65">
        <v>153.97300000000001</v>
      </c>
      <c r="AD10" s="65">
        <v>153.97300000000001</v>
      </c>
      <c r="AE10" s="65">
        <v>153.97300000000001</v>
      </c>
      <c r="AF10" s="65">
        <v>153.97300000000001</v>
      </c>
      <c r="AG10" s="65">
        <v>153.97300000000001</v>
      </c>
      <c r="AH10" s="65">
        <v>153.97300000000001</v>
      </c>
      <c r="AI10" s="65">
        <v>153.97300000000001</v>
      </c>
      <c r="AJ10" s="65">
        <v>153.97300000000001</v>
      </c>
      <c r="AK10" s="65">
        <v>153.97300000000001</v>
      </c>
      <c r="AL10" s="65">
        <v>153.97300000000001</v>
      </c>
      <c r="AM10" s="65">
        <v>153.97300000000001</v>
      </c>
      <c r="AN10" s="65">
        <v>153.97300000000001</v>
      </c>
      <c r="AO10" s="65">
        <v>153.97300000000001</v>
      </c>
      <c r="AP10" s="65">
        <v>153.97300000000001</v>
      </c>
      <c r="AQ10" s="65">
        <v>153.97300000000001</v>
      </c>
      <c r="AR10" s="65">
        <v>153.97300000000001</v>
      </c>
      <c r="AS10" s="65">
        <v>153.97300000000001</v>
      </c>
      <c r="AT10" s="65">
        <v>153.97300000000001</v>
      </c>
      <c r="AU10" s="65">
        <v>153.97300000000001</v>
      </c>
      <c r="AV10" s="65">
        <v>153.97300000000001</v>
      </c>
      <c r="AW10" s="65">
        <v>153.97300000000001</v>
      </c>
      <c r="AX10" s="65">
        <v>153.97300000000001</v>
      </c>
      <c r="AY10" s="65">
        <v>153.97300000000001</v>
      </c>
      <c r="AZ10" s="65">
        <v>153.97300000000001</v>
      </c>
      <c r="BA10" s="65">
        <v>153.97300000000001</v>
      </c>
      <c r="BB10" s="65">
        <v>153.97300000000001</v>
      </c>
      <c r="BC10" s="65">
        <v>153.97300000000001</v>
      </c>
      <c r="BD10" s="65">
        <v>153.97300000000001</v>
      </c>
      <c r="BE10" s="65">
        <v>153.97300000000001</v>
      </c>
      <c r="BF10" s="65">
        <v>153.97300000000001</v>
      </c>
      <c r="BG10" s="65">
        <v>153.97300000000001</v>
      </c>
      <c r="BH10" s="65">
        <v>153.97300000000001</v>
      </c>
      <c r="BI10" s="65">
        <v>153.97300000000001</v>
      </c>
      <c r="BJ10" s="65">
        <v>153.97300000000001</v>
      </c>
      <c r="BK10" s="65">
        <v>153.97300000000001</v>
      </c>
      <c r="BL10" s="65">
        <v>153.97300000000001</v>
      </c>
      <c r="BM10" s="65">
        <v>153.97300000000001</v>
      </c>
      <c r="BN10" s="65">
        <v>153.97300000000001</v>
      </c>
      <c r="BO10" s="65">
        <v>153.97300000000001</v>
      </c>
      <c r="BP10" s="65">
        <v>153.97300000000001</v>
      </c>
      <c r="BQ10" s="65">
        <v>153.97300000000001</v>
      </c>
      <c r="BR10" s="65">
        <v>153.97300000000001</v>
      </c>
      <c r="BS10" s="65">
        <v>153.97300000000001</v>
      </c>
      <c r="BT10" s="65">
        <v>153.97300000000001</v>
      </c>
      <c r="BU10" s="65">
        <v>153.97300000000001</v>
      </c>
      <c r="BV10" s="65">
        <v>153.97300000000001</v>
      </c>
      <c r="BW10" s="65">
        <v>153.97300000000001</v>
      </c>
      <c r="BX10" s="65">
        <v>153.97300000000001</v>
      </c>
      <c r="BY10" s="65">
        <v>153.97300000000001</v>
      </c>
      <c r="BZ10" s="65">
        <v>153.97300000000001</v>
      </c>
      <c r="CA10" s="65">
        <v>153.97300000000001</v>
      </c>
      <c r="CB10" s="65">
        <v>153.97300000000001</v>
      </c>
      <c r="CC10" s="65">
        <v>153.97300000000001</v>
      </c>
      <c r="CD10" s="65">
        <v>153.97300000000001</v>
      </c>
      <c r="CE10" s="65">
        <v>153.97300000000001</v>
      </c>
      <c r="CF10" s="65">
        <v>153.97300000000001</v>
      </c>
      <c r="CG10" s="65">
        <v>153.97300000000001</v>
      </c>
      <c r="CH10" s="65">
        <v>153.97300000000001</v>
      </c>
      <c r="CI10" s="65">
        <v>153.97300000000001</v>
      </c>
      <c r="CJ10" s="65">
        <v>153.97300000000001</v>
      </c>
      <c r="CK10" s="65">
        <v>153.97300000000001</v>
      </c>
      <c r="CL10" s="65">
        <v>153.97300000000001</v>
      </c>
      <c r="CM10" s="65">
        <v>153.97300000000001</v>
      </c>
      <c r="CN10" s="65">
        <v>153.97300000000001</v>
      </c>
      <c r="CO10" s="65">
        <v>153.97300000000001</v>
      </c>
      <c r="CP10" s="65">
        <v>153.97300000000001</v>
      </c>
      <c r="CQ10" s="65">
        <v>153.97300000000001</v>
      </c>
      <c r="CR10" s="65">
        <v>153.97300000000001</v>
      </c>
      <c r="CS10" s="65">
        <v>153.97300000000001</v>
      </c>
      <c r="CT10" s="65">
        <v>153.97300000000001</v>
      </c>
      <c r="CU10" s="65">
        <v>153.97300000000001</v>
      </c>
      <c r="CV10" s="65">
        <v>153.97300000000001</v>
      </c>
      <c r="CW10" s="65">
        <v>153.97300000000001</v>
      </c>
      <c r="CX10" s="65">
        <v>153.97300000000001</v>
      </c>
      <c r="CY10" s="65">
        <v>153.97300000000001</v>
      </c>
      <c r="CZ10" s="65">
        <v>153.97300000000001</v>
      </c>
      <c r="DA10" s="65">
        <v>153.97300000000001</v>
      </c>
      <c r="DB10" s="65">
        <v>153.97300000000001</v>
      </c>
      <c r="DC10" s="65">
        <v>153.97300000000001</v>
      </c>
      <c r="DD10" s="65">
        <v>153.97300000000001</v>
      </c>
      <c r="DE10" s="65">
        <v>153.97300000000001</v>
      </c>
      <c r="DF10" s="65">
        <v>153.97300000000001</v>
      </c>
      <c r="DG10" s="65">
        <v>153.97300000000001</v>
      </c>
      <c r="DH10" s="65">
        <v>153.97300000000001</v>
      </c>
      <c r="DI10" s="65">
        <v>153.97300000000001</v>
      </c>
      <c r="DJ10" s="65">
        <v>153.97300000000001</v>
      </c>
      <c r="DK10" s="65">
        <v>153.97300000000001</v>
      </c>
      <c r="DL10" s="65">
        <v>153.97300000000001</v>
      </c>
      <c r="DM10" s="65">
        <v>153.97300000000001</v>
      </c>
      <c r="DN10" s="65">
        <v>153.97300000000001</v>
      </c>
      <c r="DO10" s="65">
        <v>153.97300000000001</v>
      </c>
      <c r="DP10" s="65">
        <v>153.97300000000001</v>
      </c>
      <c r="DQ10" s="65">
        <v>153.97300000000001</v>
      </c>
      <c r="DR10" s="65">
        <v>153.97300000000001</v>
      </c>
      <c r="DS10" s="65">
        <v>153.97300000000001</v>
      </c>
      <c r="DT10" s="65">
        <v>153.97300000000001</v>
      </c>
      <c r="DU10" s="65">
        <v>153.97300000000001</v>
      </c>
      <c r="DV10" s="65">
        <v>153.97300000000001</v>
      </c>
      <c r="DW10" s="65">
        <v>153.97300000000001</v>
      </c>
      <c r="DX10" s="65">
        <v>153.97300000000001</v>
      </c>
      <c r="DY10" s="65">
        <v>153.97300000000001</v>
      </c>
      <c r="DZ10" s="65">
        <v>153.97300000000001</v>
      </c>
      <c r="EA10" s="65">
        <v>153.97300000000001</v>
      </c>
      <c r="EB10" s="65">
        <v>153.97300000000001</v>
      </c>
      <c r="EC10" s="65">
        <v>153.97300000000001</v>
      </c>
      <c r="ED10" s="65">
        <v>153.97300000000001</v>
      </c>
      <c r="EE10" s="65">
        <v>153.97300000000001</v>
      </c>
      <c r="EF10" s="65">
        <v>153.97300000000001</v>
      </c>
      <c r="EG10" s="65">
        <v>153.97300000000001</v>
      </c>
      <c r="EH10" s="65">
        <v>153.97300000000001</v>
      </c>
      <c r="EI10" s="65">
        <v>153.97300000000001</v>
      </c>
      <c r="EJ10" s="65">
        <v>153.97300000000001</v>
      </c>
      <c r="EK10" s="65">
        <v>153.97300000000001</v>
      </c>
      <c r="EL10" s="65">
        <v>153.97300000000001</v>
      </c>
      <c r="EM10" s="65">
        <v>153.97300000000001</v>
      </c>
      <c r="EN10" s="65">
        <v>153.97300000000001</v>
      </c>
      <c r="EO10" s="65">
        <v>153.97300000000001</v>
      </c>
      <c r="EP10" s="65">
        <v>153.97300000000001</v>
      </c>
      <c r="EQ10" s="65">
        <v>153.97300000000001</v>
      </c>
      <c r="ER10" s="65">
        <v>153.97300000000001</v>
      </c>
      <c r="ES10" s="65">
        <v>153.97300000000001</v>
      </c>
      <c r="ET10" s="65">
        <v>153.97300000000001</v>
      </c>
      <c r="EU10" s="65">
        <v>153.97300000000001</v>
      </c>
      <c r="EV10" s="65">
        <v>153.97300000000001</v>
      </c>
      <c r="EW10" s="65">
        <v>153.97300000000001</v>
      </c>
      <c r="EX10" s="65">
        <v>153.97300000000001</v>
      </c>
      <c r="EY10" s="65">
        <v>153.97300000000001</v>
      </c>
      <c r="EZ10" s="65">
        <v>153.97300000000001</v>
      </c>
      <c r="FA10" s="65">
        <v>153.97300000000001</v>
      </c>
      <c r="FB10" s="65">
        <v>153.97300000000001</v>
      </c>
      <c r="FC10" s="65">
        <v>153.97300000000001</v>
      </c>
      <c r="FD10" s="65">
        <v>153.97300000000001</v>
      </c>
      <c r="FE10" s="65">
        <v>153.97300000000001</v>
      </c>
      <c r="FF10" s="65">
        <v>153.97300000000001</v>
      </c>
      <c r="FG10" s="65">
        <v>153.97300000000001</v>
      </c>
      <c r="FH10" s="65">
        <v>153.97300000000001</v>
      </c>
      <c r="FI10" s="65">
        <v>153.97300000000001</v>
      </c>
      <c r="FJ10" s="65">
        <v>153.97300000000001</v>
      </c>
      <c r="FK10" s="65">
        <v>153.97300000000001</v>
      </c>
      <c r="FL10" s="65">
        <v>153.97300000000001</v>
      </c>
      <c r="FM10" s="65">
        <v>153.97300000000001</v>
      </c>
      <c r="FN10" s="65">
        <v>153.97300000000001</v>
      </c>
      <c r="FO10" s="65">
        <v>153.97300000000001</v>
      </c>
      <c r="FP10" s="65">
        <v>153.97300000000001</v>
      </c>
      <c r="FQ10" s="65">
        <v>153.97300000000001</v>
      </c>
      <c r="FR10" s="65">
        <v>153.97300000000001</v>
      </c>
      <c r="FS10" s="65">
        <v>153.97300000000001</v>
      </c>
      <c r="FT10" s="65">
        <v>153.97300000000001</v>
      </c>
      <c r="FU10" s="65">
        <v>153.97300000000001</v>
      </c>
      <c r="FV10" s="65">
        <v>153.97300000000001</v>
      </c>
      <c r="FW10" s="65">
        <v>153.97300000000001</v>
      </c>
      <c r="FX10" s="65">
        <v>153.97300000000001</v>
      </c>
      <c r="FY10" s="65">
        <v>153.97300000000001</v>
      </c>
      <c r="FZ10" s="65">
        <v>153.97300000000001</v>
      </c>
      <c r="GA10" s="65">
        <v>153.97300000000001</v>
      </c>
      <c r="GB10" s="65">
        <v>153.97300000000001</v>
      </c>
      <c r="GC10" s="65">
        <v>153.97300000000001</v>
      </c>
      <c r="GD10" s="65">
        <v>153.97300000000001</v>
      </c>
      <c r="GE10" s="65">
        <v>153.97300000000001</v>
      </c>
      <c r="GF10" s="65">
        <v>153.97300000000001</v>
      </c>
      <c r="GG10" s="65">
        <v>153.97300000000001</v>
      </c>
      <c r="GH10" s="65">
        <v>153.97300000000001</v>
      </c>
      <c r="GI10" s="65">
        <v>153.97300000000001</v>
      </c>
      <c r="GJ10" s="65">
        <v>153.97300000000001</v>
      </c>
      <c r="GK10" s="65">
        <v>153.97300000000001</v>
      </c>
      <c r="GL10" s="65">
        <v>153.97300000000001</v>
      </c>
      <c r="GM10" s="65">
        <v>153.97300000000001</v>
      </c>
      <c r="GN10" s="65">
        <v>153.97300000000001</v>
      </c>
      <c r="GO10" s="65">
        <v>153.97300000000001</v>
      </c>
      <c r="GP10" s="65">
        <v>153.97300000000001</v>
      </c>
      <c r="GQ10" s="65">
        <v>153.97300000000001</v>
      </c>
      <c r="GR10" s="65">
        <v>153.97300000000001</v>
      </c>
      <c r="GS10" s="65">
        <v>153.97300000000001</v>
      </c>
      <c r="GT10" s="65">
        <v>153.97300000000001</v>
      </c>
      <c r="GU10" s="65">
        <v>153.97300000000001</v>
      </c>
      <c r="GV10" s="65">
        <v>153.97300000000001</v>
      </c>
      <c r="GW10" s="65">
        <v>153.97300000000001</v>
      </c>
      <c r="GX10" s="65">
        <v>153.97300000000001</v>
      </c>
      <c r="GY10" s="65">
        <v>153.97300000000001</v>
      </c>
      <c r="GZ10" s="65">
        <v>153.97300000000001</v>
      </c>
      <c r="HA10" s="65">
        <v>153.97300000000001</v>
      </c>
      <c r="HB10" s="65">
        <v>153.97300000000001</v>
      </c>
      <c r="HC10" s="65">
        <v>153.97300000000001</v>
      </c>
      <c r="HD10" s="65">
        <v>153.97300000000001</v>
      </c>
      <c r="HE10" s="65">
        <v>153.97300000000001</v>
      </c>
      <c r="HF10" s="65">
        <v>153.97300000000001</v>
      </c>
      <c r="HG10" s="65">
        <v>153.97300000000001</v>
      </c>
      <c r="HH10" s="65">
        <v>153.97300000000001</v>
      </c>
      <c r="HI10" s="65">
        <v>153.97300000000001</v>
      </c>
      <c r="HJ10" s="65">
        <v>153.97300000000001</v>
      </c>
      <c r="HK10" s="65">
        <v>153.97300000000001</v>
      </c>
      <c r="HL10" s="65">
        <v>153.97300000000001</v>
      </c>
      <c r="HM10" s="65">
        <v>153.97300000000001</v>
      </c>
      <c r="HN10" s="65">
        <v>153.97300000000001</v>
      </c>
      <c r="HO10" s="65">
        <v>153.97300000000001</v>
      </c>
      <c r="HP10" s="65">
        <v>153.97300000000001</v>
      </c>
      <c r="HQ10" s="65">
        <v>153.97300000000001</v>
      </c>
      <c r="HR10" s="65">
        <v>153.97300000000001</v>
      </c>
      <c r="HS10" s="65">
        <v>153.97300000000001</v>
      </c>
      <c r="HT10" s="65">
        <v>153.97300000000001</v>
      </c>
      <c r="HU10" s="65">
        <v>153.97300000000001</v>
      </c>
      <c r="HV10" s="65">
        <v>153.97300000000001</v>
      </c>
      <c r="HW10" s="65">
        <v>153.97300000000001</v>
      </c>
      <c r="HX10" s="65">
        <v>153.97300000000001</v>
      </c>
      <c r="HY10" s="65">
        <v>153.97300000000001</v>
      </c>
      <c r="HZ10" s="65">
        <v>153.97300000000001</v>
      </c>
      <c r="IA10" s="65">
        <v>153.97300000000001</v>
      </c>
      <c r="IB10" s="65">
        <v>153.97300000000001</v>
      </c>
      <c r="IC10" s="65">
        <v>153.97300000000001</v>
      </c>
      <c r="ID10" s="65">
        <v>153.97300000000001</v>
      </c>
      <c r="IE10" s="65">
        <v>153.97300000000001</v>
      </c>
      <c r="IF10" s="65">
        <v>153.97300000000001</v>
      </c>
      <c r="IG10" s="65">
        <v>153.97300000000001</v>
      </c>
      <c r="IH10" s="65">
        <v>153.97300000000001</v>
      </c>
      <c r="II10" s="65">
        <v>153.97300000000001</v>
      </c>
      <c r="IJ10" s="65">
        <v>153.97300000000001</v>
      </c>
      <c r="IK10" s="65">
        <v>153.97300000000001</v>
      </c>
      <c r="IL10" s="65">
        <v>153.97300000000001</v>
      </c>
      <c r="IM10" s="65">
        <v>153.97300000000001</v>
      </c>
      <c r="IN10" s="65">
        <v>153.97300000000001</v>
      </c>
      <c r="IO10" s="65">
        <v>153.97300000000001</v>
      </c>
      <c r="IP10" s="65">
        <v>153.97300000000001</v>
      </c>
      <c r="IQ10" s="65">
        <v>153.97300000000001</v>
      </c>
      <c r="IR10" s="65">
        <v>153.97300000000001</v>
      </c>
      <c r="IS10" s="65">
        <v>153.97300000000001</v>
      </c>
      <c r="IT10" s="65">
        <v>153.97300000000001</v>
      </c>
      <c r="IU10" s="96"/>
    </row>
    <row r="11" spans="1:255" s="62" customFormat="1" ht="15.75" customHeight="1" x14ac:dyDescent="0.25">
      <c r="A11" s="59"/>
      <c r="B11" s="66" t="s">
        <v>25</v>
      </c>
      <c r="C11" s="66" t="s">
        <v>16</v>
      </c>
      <c r="D11" s="65">
        <v>1087.04</v>
      </c>
      <c r="E11" s="65">
        <v>1047.327</v>
      </c>
      <c r="F11" s="65">
        <v>1277.098</v>
      </c>
      <c r="G11" s="65">
        <v>1335.31</v>
      </c>
      <c r="H11" s="65">
        <v>2177.1509999999998</v>
      </c>
      <c r="I11" s="65">
        <v>1335.31</v>
      </c>
      <c r="J11" s="65">
        <v>1335.31</v>
      </c>
      <c r="K11" s="65">
        <v>1335.31</v>
      </c>
      <c r="L11" s="65">
        <v>1335.31</v>
      </c>
      <c r="M11" s="65">
        <v>1335.31</v>
      </c>
      <c r="N11" s="65">
        <v>1335.31</v>
      </c>
      <c r="O11" s="65">
        <v>1335.31</v>
      </c>
      <c r="P11" s="65">
        <v>1335.31</v>
      </c>
      <c r="Q11" s="65">
        <v>1335.31</v>
      </c>
      <c r="R11" s="65">
        <v>1335.31</v>
      </c>
      <c r="S11" s="65">
        <v>1335.31</v>
      </c>
      <c r="T11" s="65">
        <v>1335.31</v>
      </c>
      <c r="U11" s="65">
        <v>1335.31</v>
      </c>
      <c r="V11" s="65">
        <v>1335.31</v>
      </c>
      <c r="W11" s="65">
        <v>1335.31</v>
      </c>
      <c r="X11" s="65">
        <v>1335.31</v>
      </c>
      <c r="Y11" s="65">
        <v>1335.31</v>
      </c>
      <c r="Z11" s="65">
        <v>1335.31</v>
      </c>
      <c r="AA11" s="65">
        <v>1335.31</v>
      </c>
      <c r="AB11" s="65">
        <v>1335.31</v>
      </c>
      <c r="AC11" s="65">
        <v>1335.31</v>
      </c>
      <c r="AD11" s="65">
        <v>1335.31</v>
      </c>
      <c r="AE11" s="65">
        <v>1335.31</v>
      </c>
      <c r="AF11" s="65">
        <v>1335.31</v>
      </c>
      <c r="AG11" s="65">
        <v>1335.31</v>
      </c>
      <c r="AH11" s="65">
        <v>1335.31</v>
      </c>
      <c r="AI11" s="65">
        <v>1335.31</v>
      </c>
      <c r="AJ11" s="65">
        <v>1335.31</v>
      </c>
      <c r="AK11" s="65">
        <v>1335.31</v>
      </c>
      <c r="AL11" s="65">
        <v>1335.31</v>
      </c>
      <c r="AM11" s="65">
        <v>1335.31</v>
      </c>
      <c r="AN11" s="65">
        <v>1335.31</v>
      </c>
      <c r="AO11" s="65">
        <v>1335.31</v>
      </c>
      <c r="AP11" s="65">
        <v>1335.31</v>
      </c>
      <c r="AQ11" s="65">
        <v>1335.31</v>
      </c>
      <c r="AR11" s="65">
        <v>1335.31</v>
      </c>
      <c r="AS11" s="65">
        <v>1335.31</v>
      </c>
      <c r="AT11" s="65">
        <v>1335.31</v>
      </c>
      <c r="AU11" s="65">
        <v>1335.31</v>
      </c>
      <c r="AV11" s="65">
        <v>1335.31</v>
      </c>
      <c r="AW11" s="65">
        <v>1335.31</v>
      </c>
      <c r="AX11" s="65">
        <v>1335.31</v>
      </c>
      <c r="AY11" s="65">
        <v>1335.31</v>
      </c>
      <c r="AZ11" s="65">
        <v>1335.31</v>
      </c>
      <c r="BA11" s="65">
        <v>1335.31</v>
      </c>
      <c r="BB11" s="65">
        <v>1335.31</v>
      </c>
      <c r="BC11" s="65">
        <v>1335.31</v>
      </c>
      <c r="BD11" s="65">
        <v>1335.31</v>
      </c>
      <c r="BE11" s="65">
        <v>1335.31</v>
      </c>
      <c r="BF11" s="65">
        <v>1335.31</v>
      </c>
      <c r="BG11" s="65">
        <v>1335.31</v>
      </c>
      <c r="BH11" s="65">
        <v>1335.31</v>
      </c>
      <c r="BI11" s="65">
        <v>1335.31</v>
      </c>
      <c r="BJ11" s="65">
        <v>1335.31</v>
      </c>
      <c r="BK11" s="65">
        <v>1335.31</v>
      </c>
      <c r="BL11" s="65">
        <v>1335.31</v>
      </c>
      <c r="BM11" s="65">
        <v>1335.31</v>
      </c>
      <c r="BN11" s="65">
        <v>1335.31</v>
      </c>
      <c r="BO11" s="65">
        <v>1335.31</v>
      </c>
      <c r="BP11" s="65">
        <v>1335.31</v>
      </c>
      <c r="BQ11" s="65">
        <v>1335.31</v>
      </c>
      <c r="BR11" s="65">
        <v>1335.31</v>
      </c>
      <c r="BS11" s="65">
        <v>1335.31</v>
      </c>
      <c r="BT11" s="65">
        <v>1335.31</v>
      </c>
      <c r="BU11" s="65">
        <v>1335.31</v>
      </c>
      <c r="BV11" s="65">
        <v>1335.31</v>
      </c>
      <c r="BW11" s="65">
        <v>1335.31</v>
      </c>
      <c r="BX11" s="65">
        <v>1335.31</v>
      </c>
      <c r="BY11" s="65">
        <v>1335.31</v>
      </c>
      <c r="BZ11" s="65">
        <v>1335.31</v>
      </c>
      <c r="CA11" s="65">
        <v>1335.31</v>
      </c>
      <c r="CB11" s="65">
        <v>1335.31</v>
      </c>
      <c r="CC11" s="65">
        <v>1335.31</v>
      </c>
      <c r="CD11" s="65">
        <v>1335.31</v>
      </c>
      <c r="CE11" s="65">
        <v>1335.31</v>
      </c>
      <c r="CF11" s="65">
        <v>1335.31</v>
      </c>
      <c r="CG11" s="65">
        <v>1335.31</v>
      </c>
      <c r="CH11" s="65">
        <v>1335.31</v>
      </c>
      <c r="CI11" s="65">
        <v>1335.31</v>
      </c>
      <c r="CJ11" s="65">
        <v>1335.31</v>
      </c>
      <c r="CK11" s="65">
        <v>1335.31</v>
      </c>
      <c r="CL11" s="65">
        <v>1335.31</v>
      </c>
      <c r="CM11" s="65">
        <v>1335.31</v>
      </c>
      <c r="CN11" s="65">
        <v>1335.31</v>
      </c>
      <c r="CO11" s="65">
        <v>1335.31</v>
      </c>
      <c r="CP11" s="65">
        <v>1335.31</v>
      </c>
      <c r="CQ11" s="65">
        <v>1335.31</v>
      </c>
      <c r="CR11" s="65">
        <v>1335.31</v>
      </c>
      <c r="CS11" s="65">
        <v>1335.31</v>
      </c>
      <c r="CT11" s="65">
        <v>1335.31</v>
      </c>
      <c r="CU11" s="65">
        <v>1335.31</v>
      </c>
      <c r="CV11" s="65">
        <v>1335.31</v>
      </c>
      <c r="CW11" s="65">
        <v>1335.31</v>
      </c>
      <c r="CX11" s="65">
        <v>1335.31</v>
      </c>
      <c r="CY11" s="65">
        <v>1335.31</v>
      </c>
      <c r="CZ11" s="65">
        <v>1335.31</v>
      </c>
      <c r="DA11" s="65">
        <v>1335.31</v>
      </c>
      <c r="DB11" s="65">
        <v>1335.31</v>
      </c>
      <c r="DC11" s="65">
        <v>1335.31</v>
      </c>
      <c r="DD11" s="65">
        <v>1335.31</v>
      </c>
      <c r="DE11" s="65">
        <v>1335.31</v>
      </c>
      <c r="DF11" s="65">
        <v>1335.31</v>
      </c>
      <c r="DG11" s="65">
        <v>1335.31</v>
      </c>
      <c r="DH11" s="65">
        <v>1335.31</v>
      </c>
      <c r="DI11" s="65">
        <v>1335.31</v>
      </c>
      <c r="DJ11" s="65">
        <v>1335.31</v>
      </c>
      <c r="DK11" s="65">
        <v>1335.31</v>
      </c>
      <c r="DL11" s="65">
        <v>1335.31</v>
      </c>
      <c r="DM11" s="65">
        <v>1335.31</v>
      </c>
      <c r="DN11" s="65">
        <v>1335.31</v>
      </c>
      <c r="DO11" s="65">
        <v>1335.31</v>
      </c>
      <c r="DP11" s="65">
        <v>1335.31</v>
      </c>
      <c r="DQ11" s="65">
        <v>1335.31</v>
      </c>
      <c r="DR11" s="65">
        <v>1335.31</v>
      </c>
      <c r="DS11" s="65">
        <v>1335.31</v>
      </c>
      <c r="DT11" s="65">
        <v>1335.31</v>
      </c>
      <c r="DU11" s="65">
        <v>1335.31</v>
      </c>
      <c r="DV11" s="65">
        <v>1335.31</v>
      </c>
      <c r="DW11" s="65">
        <v>1335.31</v>
      </c>
      <c r="DX11" s="65">
        <v>1335.31</v>
      </c>
      <c r="DY11" s="65">
        <v>1335.31</v>
      </c>
      <c r="DZ11" s="65">
        <v>1335.31</v>
      </c>
      <c r="EA11" s="65">
        <v>1335.31</v>
      </c>
      <c r="EB11" s="65">
        <v>1335.31</v>
      </c>
      <c r="EC11" s="65">
        <v>1335.31</v>
      </c>
      <c r="ED11" s="65">
        <v>1335.31</v>
      </c>
      <c r="EE11" s="65">
        <v>1335.31</v>
      </c>
      <c r="EF11" s="65">
        <v>1335.31</v>
      </c>
      <c r="EG11" s="65">
        <v>1335.31</v>
      </c>
      <c r="EH11" s="65">
        <v>1335.31</v>
      </c>
      <c r="EI11" s="65">
        <v>1335.31</v>
      </c>
      <c r="EJ11" s="65">
        <v>1335.31</v>
      </c>
      <c r="EK11" s="65">
        <v>1335.31</v>
      </c>
      <c r="EL11" s="65">
        <v>1335.31</v>
      </c>
      <c r="EM11" s="65">
        <v>1335.31</v>
      </c>
      <c r="EN11" s="65">
        <v>1335.31</v>
      </c>
      <c r="EO11" s="65">
        <v>1335.31</v>
      </c>
      <c r="EP11" s="65">
        <v>1335.31</v>
      </c>
      <c r="EQ11" s="65">
        <v>1335.31</v>
      </c>
      <c r="ER11" s="65">
        <v>1335.31</v>
      </c>
      <c r="ES11" s="65">
        <v>1335.31</v>
      </c>
      <c r="ET11" s="65">
        <v>1335.31</v>
      </c>
      <c r="EU11" s="65">
        <v>1335.31</v>
      </c>
      <c r="EV11" s="65">
        <v>1335.31</v>
      </c>
      <c r="EW11" s="65">
        <v>1335.31</v>
      </c>
      <c r="EX11" s="65">
        <v>1335.31</v>
      </c>
      <c r="EY11" s="65">
        <v>1335.31</v>
      </c>
      <c r="EZ11" s="65">
        <v>1335.31</v>
      </c>
      <c r="FA11" s="65">
        <v>1335.31</v>
      </c>
      <c r="FB11" s="65">
        <v>1335.31</v>
      </c>
      <c r="FC11" s="65">
        <v>1335.31</v>
      </c>
      <c r="FD11" s="65">
        <v>1335.31</v>
      </c>
      <c r="FE11" s="65">
        <v>1335.31</v>
      </c>
      <c r="FF11" s="65">
        <v>1335.31</v>
      </c>
      <c r="FG11" s="65">
        <v>1335.31</v>
      </c>
      <c r="FH11" s="65">
        <v>1335.31</v>
      </c>
      <c r="FI11" s="65">
        <v>1335.31</v>
      </c>
      <c r="FJ11" s="65">
        <v>1335.31</v>
      </c>
      <c r="FK11" s="65">
        <v>1335.31</v>
      </c>
      <c r="FL11" s="65">
        <v>1335.31</v>
      </c>
      <c r="FM11" s="65">
        <v>1335.31</v>
      </c>
      <c r="FN11" s="65">
        <v>1335.31</v>
      </c>
      <c r="FO11" s="65">
        <v>1335.31</v>
      </c>
      <c r="FP11" s="65">
        <v>1335.31</v>
      </c>
      <c r="FQ11" s="65">
        <v>1335.31</v>
      </c>
      <c r="FR11" s="65">
        <v>1335.31</v>
      </c>
      <c r="FS11" s="65">
        <v>1335.31</v>
      </c>
      <c r="FT11" s="65">
        <v>1335.31</v>
      </c>
      <c r="FU11" s="65">
        <v>1335.31</v>
      </c>
      <c r="FV11" s="65">
        <v>1335.31</v>
      </c>
      <c r="FW11" s="65">
        <v>1335.31</v>
      </c>
      <c r="FX11" s="65">
        <v>1335.31</v>
      </c>
      <c r="FY11" s="65">
        <v>1335.31</v>
      </c>
      <c r="FZ11" s="65">
        <v>1335.31</v>
      </c>
      <c r="GA11" s="65">
        <v>1335.31</v>
      </c>
      <c r="GB11" s="65">
        <v>1335.31</v>
      </c>
      <c r="GC11" s="65">
        <v>1335.31</v>
      </c>
      <c r="GD11" s="65">
        <v>1335.31</v>
      </c>
      <c r="GE11" s="65">
        <v>1335.31</v>
      </c>
      <c r="GF11" s="65">
        <v>1335.31</v>
      </c>
      <c r="GG11" s="65">
        <v>1335.31</v>
      </c>
      <c r="GH11" s="65">
        <v>1335.31</v>
      </c>
      <c r="GI11" s="65">
        <v>1335.31</v>
      </c>
      <c r="GJ11" s="65">
        <v>1335.31</v>
      </c>
      <c r="GK11" s="65">
        <v>1335.31</v>
      </c>
      <c r="GL11" s="65">
        <v>1335.31</v>
      </c>
      <c r="GM11" s="65">
        <v>1335.31</v>
      </c>
      <c r="GN11" s="65">
        <v>1335.31</v>
      </c>
      <c r="GO11" s="65">
        <v>1335.31</v>
      </c>
      <c r="GP11" s="65">
        <v>1335.31</v>
      </c>
      <c r="GQ11" s="65">
        <v>1335.31</v>
      </c>
      <c r="GR11" s="65">
        <v>1335.31</v>
      </c>
      <c r="GS11" s="65">
        <v>1335.31</v>
      </c>
      <c r="GT11" s="65">
        <v>1335.31</v>
      </c>
      <c r="GU11" s="65">
        <v>1335.31</v>
      </c>
      <c r="GV11" s="65">
        <v>1335.31</v>
      </c>
      <c r="GW11" s="65">
        <v>1335.31</v>
      </c>
      <c r="GX11" s="65">
        <v>1335.31</v>
      </c>
      <c r="GY11" s="65">
        <v>1335.31</v>
      </c>
      <c r="GZ11" s="65">
        <v>1335.31</v>
      </c>
      <c r="HA11" s="65">
        <v>1335.31</v>
      </c>
      <c r="HB11" s="65">
        <v>1335.31</v>
      </c>
      <c r="HC11" s="65">
        <v>1335.31</v>
      </c>
      <c r="HD11" s="65">
        <v>1335.31</v>
      </c>
      <c r="HE11" s="65">
        <v>1335.31</v>
      </c>
      <c r="HF11" s="65">
        <v>1335.31</v>
      </c>
      <c r="HG11" s="65">
        <v>1335.31</v>
      </c>
      <c r="HH11" s="65">
        <v>1335.31</v>
      </c>
      <c r="HI11" s="65">
        <v>1335.31</v>
      </c>
      <c r="HJ11" s="65">
        <v>1335.31</v>
      </c>
      <c r="HK11" s="65">
        <v>1335.31</v>
      </c>
      <c r="HL11" s="65">
        <v>1335.31</v>
      </c>
      <c r="HM11" s="65">
        <v>1335.31</v>
      </c>
      <c r="HN11" s="65">
        <v>1335.31</v>
      </c>
      <c r="HO11" s="65">
        <v>1335.31</v>
      </c>
      <c r="HP11" s="65">
        <v>1335.31</v>
      </c>
      <c r="HQ11" s="65">
        <v>1335.31</v>
      </c>
      <c r="HR11" s="65">
        <v>1335.31</v>
      </c>
      <c r="HS11" s="65">
        <v>1335.31</v>
      </c>
      <c r="HT11" s="65">
        <v>1335.31</v>
      </c>
      <c r="HU11" s="65">
        <v>1335.31</v>
      </c>
      <c r="HV11" s="65">
        <v>1335.31</v>
      </c>
      <c r="HW11" s="65">
        <v>1335.31</v>
      </c>
      <c r="HX11" s="65">
        <v>1335.31</v>
      </c>
      <c r="HY11" s="65">
        <v>1335.31</v>
      </c>
      <c r="HZ11" s="65">
        <v>1335.31</v>
      </c>
      <c r="IA11" s="65">
        <v>1335.31</v>
      </c>
      <c r="IB11" s="65">
        <v>1335.31</v>
      </c>
      <c r="IC11" s="65">
        <v>1335.31</v>
      </c>
      <c r="ID11" s="65">
        <v>1335.31</v>
      </c>
      <c r="IE11" s="65">
        <v>1335.31</v>
      </c>
      <c r="IF11" s="65">
        <v>1335.31</v>
      </c>
      <c r="IG11" s="65">
        <v>1335.31</v>
      </c>
      <c r="IH11" s="65">
        <v>1335.31</v>
      </c>
      <c r="II11" s="65">
        <v>1335.31</v>
      </c>
      <c r="IJ11" s="65">
        <v>1335.31</v>
      </c>
      <c r="IK11" s="65">
        <v>1335.31</v>
      </c>
      <c r="IL11" s="65">
        <v>1335.31</v>
      </c>
      <c r="IM11" s="65">
        <v>1335.31</v>
      </c>
      <c r="IN11" s="65">
        <v>1335.31</v>
      </c>
      <c r="IO11" s="65">
        <v>1335.31</v>
      </c>
      <c r="IP11" s="65">
        <v>1335.31</v>
      </c>
      <c r="IQ11" s="65">
        <v>1335.31</v>
      </c>
      <c r="IR11" s="65">
        <v>1335.31</v>
      </c>
      <c r="IS11" s="65">
        <v>1335.31</v>
      </c>
      <c r="IT11" s="65">
        <v>1335.31</v>
      </c>
      <c r="IU11" s="96"/>
    </row>
    <row r="12" spans="1:255" s="62" customFormat="1" ht="15.75" customHeight="1" x14ac:dyDescent="0.25">
      <c r="A12" s="59"/>
      <c r="B12" s="66" t="s">
        <v>26</v>
      </c>
      <c r="C12" s="66" t="s">
        <v>17</v>
      </c>
      <c r="D12" s="65">
        <v>243.86799999999999</v>
      </c>
      <c r="E12" s="65">
        <v>264.25299999999999</v>
      </c>
      <c r="F12" s="65">
        <v>310.75599999999997</v>
      </c>
      <c r="G12" s="65">
        <v>321.89600000000002</v>
      </c>
      <c r="H12" s="65">
        <v>446.97300000000001</v>
      </c>
      <c r="I12" s="65">
        <v>321.89600000000002</v>
      </c>
      <c r="J12" s="65">
        <v>321.89600000000002</v>
      </c>
      <c r="K12" s="65">
        <v>321.89600000000002</v>
      </c>
      <c r="L12" s="65">
        <v>321.89600000000002</v>
      </c>
      <c r="M12" s="65">
        <v>321.89600000000002</v>
      </c>
      <c r="N12" s="65">
        <v>321.89600000000002</v>
      </c>
      <c r="O12" s="65">
        <v>321.89600000000002</v>
      </c>
      <c r="P12" s="65">
        <v>321.89600000000002</v>
      </c>
      <c r="Q12" s="65">
        <v>321.89600000000002</v>
      </c>
      <c r="R12" s="65">
        <v>321.89600000000002</v>
      </c>
      <c r="S12" s="65">
        <v>321.89600000000002</v>
      </c>
      <c r="T12" s="65">
        <v>321.89600000000002</v>
      </c>
      <c r="U12" s="65">
        <v>321.89600000000002</v>
      </c>
      <c r="V12" s="65">
        <v>321.89600000000002</v>
      </c>
      <c r="W12" s="65">
        <v>321.89600000000002</v>
      </c>
      <c r="X12" s="65">
        <v>321.89600000000002</v>
      </c>
      <c r="Y12" s="65">
        <v>321.89600000000002</v>
      </c>
      <c r="Z12" s="65">
        <v>321.89600000000002</v>
      </c>
      <c r="AA12" s="65">
        <v>321.89600000000002</v>
      </c>
      <c r="AB12" s="65">
        <v>321.89600000000002</v>
      </c>
      <c r="AC12" s="65">
        <v>321.89600000000002</v>
      </c>
      <c r="AD12" s="65">
        <v>321.89600000000002</v>
      </c>
      <c r="AE12" s="65">
        <v>321.89600000000002</v>
      </c>
      <c r="AF12" s="65">
        <v>321.89600000000002</v>
      </c>
      <c r="AG12" s="65">
        <v>321.89600000000002</v>
      </c>
      <c r="AH12" s="65">
        <v>321.89600000000002</v>
      </c>
      <c r="AI12" s="65">
        <v>321.89600000000002</v>
      </c>
      <c r="AJ12" s="65">
        <v>321.89600000000002</v>
      </c>
      <c r="AK12" s="65">
        <v>321.89600000000002</v>
      </c>
      <c r="AL12" s="65">
        <v>321.89600000000002</v>
      </c>
      <c r="AM12" s="65">
        <v>321.89600000000002</v>
      </c>
      <c r="AN12" s="65">
        <v>321.89600000000002</v>
      </c>
      <c r="AO12" s="65">
        <v>321.89600000000002</v>
      </c>
      <c r="AP12" s="65">
        <v>321.89600000000002</v>
      </c>
      <c r="AQ12" s="65">
        <v>321.89600000000002</v>
      </c>
      <c r="AR12" s="65">
        <v>321.89600000000002</v>
      </c>
      <c r="AS12" s="65">
        <v>321.89600000000002</v>
      </c>
      <c r="AT12" s="65">
        <v>321.89600000000002</v>
      </c>
      <c r="AU12" s="65">
        <v>321.89600000000002</v>
      </c>
      <c r="AV12" s="65">
        <v>321.89600000000002</v>
      </c>
      <c r="AW12" s="65">
        <v>321.89600000000002</v>
      </c>
      <c r="AX12" s="65">
        <v>321.89600000000002</v>
      </c>
      <c r="AY12" s="65">
        <v>321.89600000000002</v>
      </c>
      <c r="AZ12" s="65">
        <v>321.89600000000002</v>
      </c>
      <c r="BA12" s="65">
        <v>321.89600000000002</v>
      </c>
      <c r="BB12" s="65">
        <v>321.89600000000002</v>
      </c>
      <c r="BC12" s="65">
        <v>321.89600000000002</v>
      </c>
      <c r="BD12" s="65">
        <v>321.89600000000002</v>
      </c>
      <c r="BE12" s="65">
        <v>321.89600000000002</v>
      </c>
      <c r="BF12" s="65">
        <v>321.89600000000002</v>
      </c>
      <c r="BG12" s="65">
        <v>321.89600000000002</v>
      </c>
      <c r="BH12" s="65">
        <v>321.89600000000002</v>
      </c>
      <c r="BI12" s="65">
        <v>321.89600000000002</v>
      </c>
      <c r="BJ12" s="65">
        <v>321.89600000000002</v>
      </c>
      <c r="BK12" s="65">
        <v>321.89600000000002</v>
      </c>
      <c r="BL12" s="65">
        <v>321.89600000000002</v>
      </c>
      <c r="BM12" s="65">
        <v>321.89600000000002</v>
      </c>
      <c r="BN12" s="65">
        <v>321.89600000000002</v>
      </c>
      <c r="BO12" s="65">
        <v>321.89600000000002</v>
      </c>
      <c r="BP12" s="65">
        <v>321.89600000000002</v>
      </c>
      <c r="BQ12" s="65">
        <v>321.89600000000002</v>
      </c>
      <c r="BR12" s="65">
        <v>321.89600000000002</v>
      </c>
      <c r="BS12" s="65">
        <v>321.89600000000002</v>
      </c>
      <c r="BT12" s="65">
        <v>321.89600000000002</v>
      </c>
      <c r="BU12" s="65">
        <v>321.89600000000002</v>
      </c>
      <c r="BV12" s="65">
        <v>321.89600000000002</v>
      </c>
      <c r="BW12" s="65">
        <v>321.89600000000002</v>
      </c>
      <c r="BX12" s="65">
        <v>321.89600000000002</v>
      </c>
      <c r="BY12" s="65">
        <v>321.89600000000002</v>
      </c>
      <c r="BZ12" s="65">
        <v>321.89600000000002</v>
      </c>
      <c r="CA12" s="65">
        <v>321.89600000000002</v>
      </c>
      <c r="CB12" s="65">
        <v>321.89600000000002</v>
      </c>
      <c r="CC12" s="65">
        <v>321.89600000000002</v>
      </c>
      <c r="CD12" s="65">
        <v>321.89600000000002</v>
      </c>
      <c r="CE12" s="65">
        <v>321.89600000000002</v>
      </c>
      <c r="CF12" s="65">
        <v>321.89600000000002</v>
      </c>
      <c r="CG12" s="65">
        <v>321.89600000000002</v>
      </c>
      <c r="CH12" s="65">
        <v>321.89600000000002</v>
      </c>
      <c r="CI12" s="65">
        <v>321.89600000000002</v>
      </c>
      <c r="CJ12" s="65">
        <v>321.89600000000002</v>
      </c>
      <c r="CK12" s="65">
        <v>321.89600000000002</v>
      </c>
      <c r="CL12" s="65">
        <v>321.89600000000002</v>
      </c>
      <c r="CM12" s="65">
        <v>321.89600000000002</v>
      </c>
      <c r="CN12" s="65">
        <v>321.89600000000002</v>
      </c>
      <c r="CO12" s="65">
        <v>321.89600000000002</v>
      </c>
      <c r="CP12" s="65">
        <v>321.89600000000002</v>
      </c>
      <c r="CQ12" s="65">
        <v>321.89600000000002</v>
      </c>
      <c r="CR12" s="65">
        <v>321.89600000000002</v>
      </c>
      <c r="CS12" s="65">
        <v>321.89600000000002</v>
      </c>
      <c r="CT12" s="65">
        <v>321.89600000000002</v>
      </c>
      <c r="CU12" s="65">
        <v>321.89600000000002</v>
      </c>
      <c r="CV12" s="65">
        <v>321.89600000000002</v>
      </c>
      <c r="CW12" s="65">
        <v>321.89600000000002</v>
      </c>
      <c r="CX12" s="65">
        <v>321.89600000000002</v>
      </c>
      <c r="CY12" s="65">
        <v>321.89600000000002</v>
      </c>
      <c r="CZ12" s="65">
        <v>321.89600000000002</v>
      </c>
      <c r="DA12" s="65">
        <v>321.89600000000002</v>
      </c>
      <c r="DB12" s="65">
        <v>321.89600000000002</v>
      </c>
      <c r="DC12" s="65">
        <v>321.89600000000002</v>
      </c>
      <c r="DD12" s="65">
        <v>321.89600000000002</v>
      </c>
      <c r="DE12" s="65">
        <v>321.89600000000002</v>
      </c>
      <c r="DF12" s="65">
        <v>321.89600000000002</v>
      </c>
      <c r="DG12" s="65">
        <v>321.89600000000002</v>
      </c>
      <c r="DH12" s="65">
        <v>321.89600000000002</v>
      </c>
      <c r="DI12" s="65">
        <v>321.89600000000002</v>
      </c>
      <c r="DJ12" s="65">
        <v>321.89600000000002</v>
      </c>
      <c r="DK12" s="65">
        <v>321.89600000000002</v>
      </c>
      <c r="DL12" s="65">
        <v>321.89600000000002</v>
      </c>
      <c r="DM12" s="65">
        <v>321.89600000000002</v>
      </c>
      <c r="DN12" s="65">
        <v>321.89600000000002</v>
      </c>
      <c r="DO12" s="65">
        <v>321.89600000000002</v>
      </c>
      <c r="DP12" s="65">
        <v>321.89600000000002</v>
      </c>
      <c r="DQ12" s="65">
        <v>321.89600000000002</v>
      </c>
      <c r="DR12" s="65">
        <v>321.89600000000002</v>
      </c>
      <c r="DS12" s="65">
        <v>321.89600000000002</v>
      </c>
      <c r="DT12" s="65">
        <v>321.89600000000002</v>
      </c>
      <c r="DU12" s="65">
        <v>321.89600000000002</v>
      </c>
      <c r="DV12" s="65">
        <v>321.89600000000002</v>
      </c>
      <c r="DW12" s="65">
        <v>321.89600000000002</v>
      </c>
      <c r="DX12" s="65">
        <v>321.89600000000002</v>
      </c>
      <c r="DY12" s="65">
        <v>321.89600000000002</v>
      </c>
      <c r="DZ12" s="65">
        <v>321.89600000000002</v>
      </c>
      <c r="EA12" s="65">
        <v>321.89600000000002</v>
      </c>
      <c r="EB12" s="65">
        <v>321.89600000000002</v>
      </c>
      <c r="EC12" s="65">
        <v>321.89600000000002</v>
      </c>
      <c r="ED12" s="65">
        <v>321.89600000000002</v>
      </c>
      <c r="EE12" s="65">
        <v>321.89600000000002</v>
      </c>
      <c r="EF12" s="65">
        <v>321.89600000000002</v>
      </c>
      <c r="EG12" s="65">
        <v>321.89600000000002</v>
      </c>
      <c r="EH12" s="65">
        <v>321.89600000000002</v>
      </c>
      <c r="EI12" s="65">
        <v>321.89600000000002</v>
      </c>
      <c r="EJ12" s="65">
        <v>321.89600000000002</v>
      </c>
      <c r="EK12" s="65">
        <v>321.89600000000002</v>
      </c>
      <c r="EL12" s="65">
        <v>321.89600000000002</v>
      </c>
      <c r="EM12" s="65">
        <v>321.89600000000002</v>
      </c>
      <c r="EN12" s="65">
        <v>321.89600000000002</v>
      </c>
      <c r="EO12" s="65">
        <v>321.89600000000002</v>
      </c>
      <c r="EP12" s="65">
        <v>321.89600000000002</v>
      </c>
      <c r="EQ12" s="65">
        <v>321.89600000000002</v>
      </c>
      <c r="ER12" s="65">
        <v>321.89600000000002</v>
      </c>
      <c r="ES12" s="65">
        <v>321.89600000000002</v>
      </c>
      <c r="ET12" s="65">
        <v>321.89600000000002</v>
      </c>
      <c r="EU12" s="65">
        <v>321.89600000000002</v>
      </c>
      <c r="EV12" s="65">
        <v>321.89600000000002</v>
      </c>
      <c r="EW12" s="65">
        <v>321.89600000000002</v>
      </c>
      <c r="EX12" s="65">
        <v>321.89600000000002</v>
      </c>
      <c r="EY12" s="65">
        <v>321.89600000000002</v>
      </c>
      <c r="EZ12" s="65">
        <v>321.89600000000002</v>
      </c>
      <c r="FA12" s="65">
        <v>321.89600000000002</v>
      </c>
      <c r="FB12" s="65">
        <v>321.89600000000002</v>
      </c>
      <c r="FC12" s="65">
        <v>321.89600000000002</v>
      </c>
      <c r="FD12" s="65">
        <v>321.89600000000002</v>
      </c>
      <c r="FE12" s="65">
        <v>321.89600000000002</v>
      </c>
      <c r="FF12" s="65">
        <v>321.89600000000002</v>
      </c>
      <c r="FG12" s="65">
        <v>321.89600000000002</v>
      </c>
      <c r="FH12" s="65">
        <v>321.89600000000002</v>
      </c>
      <c r="FI12" s="65">
        <v>321.89600000000002</v>
      </c>
      <c r="FJ12" s="65">
        <v>321.89600000000002</v>
      </c>
      <c r="FK12" s="65">
        <v>321.89600000000002</v>
      </c>
      <c r="FL12" s="65">
        <v>321.89600000000002</v>
      </c>
      <c r="FM12" s="65">
        <v>321.89600000000002</v>
      </c>
      <c r="FN12" s="65">
        <v>321.89600000000002</v>
      </c>
      <c r="FO12" s="65">
        <v>321.89600000000002</v>
      </c>
      <c r="FP12" s="65">
        <v>321.89600000000002</v>
      </c>
      <c r="FQ12" s="65">
        <v>321.89600000000002</v>
      </c>
      <c r="FR12" s="65">
        <v>321.89600000000002</v>
      </c>
      <c r="FS12" s="65">
        <v>321.89600000000002</v>
      </c>
      <c r="FT12" s="65">
        <v>321.89600000000002</v>
      </c>
      <c r="FU12" s="65">
        <v>321.89600000000002</v>
      </c>
      <c r="FV12" s="65">
        <v>321.89600000000002</v>
      </c>
      <c r="FW12" s="65">
        <v>321.89600000000002</v>
      </c>
      <c r="FX12" s="65">
        <v>321.89600000000002</v>
      </c>
      <c r="FY12" s="65">
        <v>321.89600000000002</v>
      </c>
      <c r="FZ12" s="65">
        <v>321.89600000000002</v>
      </c>
      <c r="GA12" s="65">
        <v>321.89600000000002</v>
      </c>
      <c r="GB12" s="65">
        <v>321.89600000000002</v>
      </c>
      <c r="GC12" s="65">
        <v>321.89600000000002</v>
      </c>
      <c r="GD12" s="65">
        <v>321.89600000000002</v>
      </c>
      <c r="GE12" s="65">
        <v>321.89600000000002</v>
      </c>
      <c r="GF12" s="65">
        <v>321.89600000000002</v>
      </c>
      <c r="GG12" s="65">
        <v>321.89600000000002</v>
      </c>
      <c r="GH12" s="65">
        <v>321.89600000000002</v>
      </c>
      <c r="GI12" s="65">
        <v>321.89600000000002</v>
      </c>
      <c r="GJ12" s="65">
        <v>321.89600000000002</v>
      </c>
      <c r="GK12" s="65">
        <v>321.89600000000002</v>
      </c>
      <c r="GL12" s="65">
        <v>321.89600000000002</v>
      </c>
      <c r="GM12" s="65">
        <v>321.89600000000002</v>
      </c>
      <c r="GN12" s="65">
        <v>321.89600000000002</v>
      </c>
      <c r="GO12" s="65">
        <v>321.89600000000002</v>
      </c>
      <c r="GP12" s="65">
        <v>321.89600000000002</v>
      </c>
      <c r="GQ12" s="65">
        <v>321.89600000000002</v>
      </c>
      <c r="GR12" s="65">
        <v>321.89600000000002</v>
      </c>
      <c r="GS12" s="65">
        <v>321.89600000000002</v>
      </c>
      <c r="GT12" s="65">
        <v>321.89600000000002</v>
      </c>
      <c r="GU12" s="65">
        <v>321.89600000000002</v>
      </c>
      <c r="GV12" s="65">
        <v>321.89600000000002</v>
      </c>
      <c r="GW12" s="65">
        <v>321.89600000000002</v>
      </c>
      <c r="GX12" s="65">
        <v>321.89600000000002</v>
      </c>
      <c r="GY12" s="65">
        <v>321.89600000000002</v>
      </c>
      <c r="GZ12" s="65">
        <v>321.89600000000002</v>
      </c>
      <c r="HA12" s="65">
        <v>321.89600000000002</v>
      </c>
      <c r="HB12" s="65">
        <v>321.89600000000002</v>
      </c>
      <c r="HC12" s="65">
        <v>321.89600000000002</v>
      </c>
      <c r="HD12" s="65">
        <v>321.89600000000002</v>
      </c>
      <c r="HE12" s="65">
        <v>321.89600000000002</v>
      </c>
      <c r="HF12" s="65">
        <v>321.89600000000002</v>
      </c>
      <c r="HG12" s="65">
        <v>321.89600000000002</v>
      </c>
      <c r="HH12" s="65">
        <v>321.89600000000002</v>
      </c>
      <c r="HI12" s="65">
        <v>321.89600000000002</v>
      </c>
      <c r="HJ12" s="65">
        <v>321.89600000000002</v>
      </c>
      <c r="HK12" s="65">
        <v>321.89600000000002</v>
      </c>
      <c r="HL12" s="65">
        <v>321.89600000000002</v>
      </c>
      <c r="HM12" s="65">
        <v>321.89600000000002</v>
      </c>
      <c r="HN12" s="65">
        <v>321.89600000000002</v>
      </c>
      <c r="HO12" s="65">
        <v>321.89600000000002</v>
      </c>
      <c r="HP12" s="65">
        <v>321.89600000000002</v>
      </c>
      <c r="HQ12" s="65">
        <v>321.89600000000002</v>
      </c>
      <c r="HR12" s="65">
        <v>321.89600000000002</v>
      </c>
      <c r="HS12" s="65">
        <v>321.89600000000002</v>
      </c>
      <c r="HT12" s="65">
        <v>321.89600000000002</v>
      </c>
      <c r="HU12" s="65">
        <v>321.89600000000002</v>
      </c>
      <c r="HV12" s="65">
        <v>321.89600000000002</v>
      </c>
      <c r="HW12" s="65">
        <v>321.89600000000002</v>
      </c>
      <c r="HX12" s="65">
        <v>321.89600000000002</v>
      </c>
      <c r="HY12" s="65">
        <v>321.89600000000002</v>
      </c>
      <c r="HZ12" s="65">
        <v>321.89600000000002</v>
      </c>
      <c r="IA12" s="65">
        <v>321.89600000000002</v>
      </c>
      <c r="IB12" s="65">
        <v>321.89600000000002</v>
      </c>
      <c r="IC12" s="65">
        <v>321.89600000000002</v>
      </c>
      <c r="ID12" s="65">
        <v>321.89600000000002</v>
      </c>
      <c r="IE12" s="65">
        <v>321.89600000000002</v>
      </c>
      <c r="IF12" s="65">
        <v>321.89600000000002</v>
      </c>
      <c r="IG12" s="65">
        <v>321.89600000000002</v>
      </c>
      <c r="IH12" s="65">
        <v>321.89600000000002</v>
      </c>
      <c r="II12" s="65">
        <v>321.89600000000002</v>
      </c>
      <c r="IJ12" s="65">
        <v>321.89600000000002</v>
      </c>
      <c r="IK12" s="65">
        <v>321.89600000000002</v>
      </c>
      <c r="IL12" s="65">
        <v>321.89600000000002</v>
      </c>
      <c r="IM12" s="65">
        <v>321.89600000000002</v>
      </c>
      <c r="IN12" s="65">
        <v>321.89600000000002</v>
      </c>
      <c r="IO12" s="65">
        <v>321.89600000000002</v>
      </c>
      <c r="IP12" s="65">
        <v>321.89600000000002</v>
      </c>
      <c r="IQ12" s="65">
        <v>321.89600000000002</v>
      </c>
      <c r="IR12" s="65">
        <v>321.89600000000002</v>
      </c>
      <c r="IS12" s="65">
        <v>321.89600000000002</v>
      </c>
      <c r="IT12" s="65">
        <v>321.89600000000002</v>
      </c>
      <c r="IU12" s="96"/>
    </row>
    <row r="13" spans="1:255" s="62" customFormat="1" ht="15.75" customHeight="1" x14ac:dyDescent="0.25">
      <c r="A13" s="59"/>
      <c r="B13" s="66" t="s">
        <v>27</v>
      </c>
      <c r="C13" s="66" t="s">
        <v>18</v>
      </c>
      <c r="D13" s="65">
        <v>514.221</v>
      </c>
      <c r="E13" s="65">
        <v>426.53199999999998</v>
      </c>
      <c r="F13" s="65">
        <v>740.18499999999995</v>
      </c>
      <c r="G13" s="65">
        <v>500.82100000000003</v>
      </c>
      <c r="H13" s="65">
        <v>1236.165</v>
      </c>
      <c r="I13" s="65">
        <v>500.82100000000003</v>
      </c>
      <c r="J13" s="65">
        <v>500.82100000000003</v>
      </c>
      <c r="K13" s="65">
        <v>500.82100000000003</v>
      </c>
      <c r="L13" s="65">
        <v>500.82100000000003</v>
      </c>
      <c r="M13" s="65">
        <v>500.82100000000003</v>
      </c>
      <c r="N13" s="65">
        <v>500.82100000000003</v>
      </c>
      <c r="O13" s="65">
        <v>500.82100000000003</v>
      </c>
      <c r="P13" s="65">
        <v>500.82100000000003</v>
      </c>
      <c r="Q13" s="65">
        <v>500.82100000000003</v>
      </c>
      <c r="R13" s="65">
        <v>500.82100000000003</v>
      </c>
      <c r="S13" s="65">
        <v>500.82100000000003</v>
      </c>
      <c r="T13" s="65">
        <v>500.82100000000003</v>
      </c>
      <c r="U13" s="65">
        <v>500.82100000000003</v>
      </c>
      <c r="V13" s="65">
        <v>500.82100000000003</v>
      </c>
      <c r="W13" s="65">
        <v>500.82100000000003</v>
      </c>
      <c r="X13" s="65">
        <v>500.82100000000003</v>
      </c>
      <c r="Y13" s="65">
        <v>500.82100000000003</v>
      </c>
      <c r="Z13" s="65">
        <v>500.82100000000003</v>
      </c>
      <c r="AA13" s="65">
        <v>500.82100000000003</v>
      </c>
      <c r="AB13" s="65">
        <v>500.82100000000003</v>
      </c>
      <c r="AC13" s="65">
        <v>500.82100000000003</v>
      </c>
      <c r="AD13" s="65">
        <v>500.82100000000003</v>
      </c>
      <c r="AE13" s="65">
        <v>500.82100000000003</v>
      </c>
      <c r="AF13" s="65">
        <v>500.82100000000003</v>
      </c>
      <c r="AG13" s="65">
        <v>500.82100000000003</v>
      </c>
      <c r="AH13" s="65">
        <v>500.82100000000003</v>
      </c>
      <c r="AI13" s="65">
        <v>500.82100000000003</v>
      </c>
      <c r="AJ13" s="65">
        <v>500.82100000000003</v>
      </c>
      <c r="AK13" s="65">
        <v>500.82100000000003</v>
      </c>
      <c r="AL13" s="65">
        <v>500.82100000000003</v>
      </c>
      <c r="AM13" s="65">
        <v>500.82100000000003</v>
      </c>
      <c r="AN13" s="65">
        <v>500.82100000000003</v>
      </c>
      <c r="AO13" s="65">
        <v>500.82100000000003</v>
      </c>
      <c r="AP13" s="65">
        <v>500.82100000000003</v>
      </c>
      <c r="AQ13" s="65">
        <v>500.82100000000003</v>
      </c>
      <c r="AR13" s="65">
        <v>500.82100000000003</v>
      </c>
      <c r="AS13" s="65">
        <v>500.82100000000003</v>
      </c>
      <c r="AT13" s="65">
        <v>500.82100000000003</v>
      </c>
      <c r="AU13" s="65">
        <v>500.82100000000003</v>
      </c>
      <c r="AV13" s="65">
        <v>500.82100000000003</v>
      </c>
      <c r="AW13" s="65">
        <v>500.82100000000003</v>
      </c>
      <c r="AX13" s="65">
        <v>500.82100000000003</v>
      </c>
      <c r="AY13" s="65">
        <v>500.82100000000003</v>
      </c>
      <c r="AZ13" s="65">
        <v>500.82100000000003</v>
      </c>
      <c r="BA13" s="65">
        <v>500.82100000000003</v>
      </c>
      <c r="BB13" s="65">
        <v>500.82100000000003</v>
      </c>
      <c r="BC13" s="65">
        <v>500.82100000000003</v>
      </c>
      <c r="BD13" s="65">
        <v>500.82100000000003</v>
      </c>
      <c r="BE13" s="65">
        <v>500.82100000000003</v>
      </c>
      <c r="BF13" s="65">
        <v>500.82100000000003</v>
      </c>
      <c r="BG13" s="65">
        <v>500.82100000000003</v>
      </c>
      <c r="BH13" s="65">
        <v>500.82100000000003</v>
      </c>
      <c r="BI13" s="65">
        <v>500.82100000000003</v>
      </c>
      <c r="BJ13" s="65">
        <v>500.82100000000003</v>
      </c>
      <c r="BK13" s="65">
        <v>500.82100000000003</v>
      </c>
      <c r="BL13" s="65">
        <v>500.82100000000003</v>
      </c>
      <c r="BM13" s="65">
        <v>500.82100000000003</v>
      </c>
      <c r="BN13" s="65">
        <v>500.82100000000003</v>
      </c>
      <c r="BO13" s="65">
        <v>500.82100000000003</v>
      </c>
      <c r="BP13" s="65">
        <v>500.82100000000003</v>
      </c>
      <c r="BQ13" s="65">
        <v>500.82100000000003</v>
      </c>
      <c r="BR13" s="65">
        <v>500.82100000000003</v>
      </c>
      <c r="BS13" s="65">
        <v>500.82100000000003</v>
      </c>
      <c r="BT13" s="65">
        <v>500.82100000000003</v>
      </c>
      <c r="BU13" s="65">
        <v>500.82100000000003</v>
      </c>
      <c r="BV13" s="65">
        <v>500.82100000000003</v>
      </c>
      <c r="BW13" s="65">
        <v>500.82100000000003</v>
      </c>
      <c r="BX13" s="65">
        <v>500.82100000000003</v>
      </c>
      <c r="BY13" s="65">
        <v>500.82100000000003</v>
      </c>
      <c r="BZ13" s="65">
        <v>500.82100000000003</v>
      </c>
      <c r="CA13" s="65">
        <v>500.82100000000003</v>
      </c>
      <c r="CB13" s="65">
        <v>500.82100000000003</v>
      </c>
      <c r="CC13" s="65">
        <v>500.82100000000003</v>
      </c>
      <c r="CD13" s="65">
        <v>500.82100000000003</v>
      </c>
      <c r="CE13" s="65">
        <v>500.82100000000003</v>
      </c>
      <c r="CF13" s="65">
        <v>500.82100000000003</v>
      </c>
      <c r="CG13" s="65">
        <v>500.82100000000003</v>
      </c>
      <c r="CH13" s="65">
        <v>500.82100000000003</v>
      </c>
      <c r="CI13" s="65">
        <v>500.82100000000003</v>
      </c>
      <c r="CJ13" s="65">
        <v>500.82100000000003</v>
      </c>
      <c r="CK13" s="65">
        <v>500.82100000000003</v>
      </c>
      <c r="CL13" s="65">
        <v>500.82100000000003</v>
      </c>
      <c r="CM13" s="65">
        <v>500.82100000000003</v>
      </c>
      <c r="CN13" s="65">
        <v>500.82100000000003</v>
      </c>
      <c r="CO13" s="65">
        <v>500.82100000000003</v>
      </c>
      <c r="CP13" s="65">
        <v>500.82100000000003</v>
      </c>
      <c r="CQ13" s="65">
        <v>500.82100000000003</v>
      </c>
      <c r="CR13" s="65">
        <v>500.82100000000003</v>
      </c>
      <c r="CS13" s="65">
        <v>500.82100000000003</v>
      </c>
      <c r="CT13" s="65">
        <v>500.82100000000003</v>
      </c>
      <c r="CU13" s="65">
        <v>500.82100000000003</v>
      </c>
      <c r="CV13" s="65">
        <v>500.82100000000003</v>
      </c>
      <c r="CW13" s="65">
        <v>500.82100000000003</v>
      </c>
      <c r="CX13" s="65">
        <v>500.82100000000003</v>
      </c>
      <c r="CY13" s="65">
        <v>500.82100000000003</v>
      </c>
      <c r="CZ13" s="65">
        <v>500.82100000000003</v>
      </c>
      <c r="DA13" s="65">
        <v>500.82100000000003</v>
      </c>
      <c r="DB13" s="65">
        <v>500.82100000000003</v>
      </c>
      <c r="DC13" s="65">
        <v>500.82100000000003</v>
      </c>
      <c r="DD13" s="65">
        <v>500.82100000000003</v>
      </c>
      <c r="DE13" s="65">
        <v>500.82100000000003</v>
      </c>
      <c r="DF13" s="65">
        <v>500.82100000000003</v>
      </c>
      <c r="DG13" s="65">
        <v>500.82100000000003</v>
      </c>
      <c r="DH13" s="65">
        <v>500.82100000000003</v>
      </c>
      <c r="DI13" s="65">
        <v>500.82100000000003</v>
      </c>
      <c r="DJ13" s="65">
        <v>500.82100000000003</v>
      </c>
      <c r="DK13" s="65">
        <v>500.82100000000003</v>
      </c>
      <c r="DL13" s="65">
        <v>500.82100000000003</v>
      </c>
      <c r="DM13" s="65">
        <v>500.82100000000003</v>
      </c>
      <c r="DN13" s="65">
        <v>500.82100000000003</v>
      </c>
      <c r="DO13" s="65">
        <v>500.82100000000003</v>
      </c>
      <c r="DP13" s="65">
        <v>500.82100000000003</v>
      </c>
      <c r="DQ13" s="65">
        <v>500.82100000000003</v>
      </c>
      <c r="DR13" s="65">
        <v>500.82100000000003</v>
      </c>
      <c r="DS13" s="65">
        <v>500.82100000000003</v>
      </c>
      <c r="DT13" s="65">
        <v>500.82100000000003</v>
      </c>
      <c r="DU13" s="65">
        <v>500.82100000000003</v>
      </c>
      <c r="DV13" s="65">
        <v>500.82100000000003</v>
      </c>
      <c r="DW13" s="65">
        <v>500.82100000000003</v>
      </c>
      <c r="DX13" s="65">
        <v>500.82100000000003</v>
      </c>
      <c r="DY13" s="65">
        <v>500.82100000000003</v>
      </c>
      <c r="DZ13" s="65">
        <v>500.82100000000003</v>
      </c>
      <c r="EA13" s="65">
        <v>500.82100000000003</v>
      </c>
      <c r="EB13" s="65">
        <v>500.82100000000003</v>
      </c>
      <c r="EC13" s="65">
        <v>500.82100000000003</v>
      </c>
      <c r="ED13" s="65">
        <v>500.82100000000003</v>
      </c>
      <c r="EE13" s="65">
        <v>500.82100000000003</v>
      </c>
      <c r="EF13" s="65">
        <v>500.82100000000003</v>
      </c>
      <c r="EG13" s="65">
        <v>500.82100000000003</v>
      </c>
      <c r="EH13" s="65">
        <v>500.82100000000003</v>
      </c>
      <c r="EI13" s="65">
        <v>500.82100000000003</v>
      </c>
      <c r="EJ13" s="65">
        <v>500.82100000000003</v>
      </c>
      <c r="EK13" s="65">
        <v>500.82100000000003</v>
      </c>
      <c r="EL13" s="65">
        <v>500.82100000000003</v>
      </c>
      <c r="EM13" s="65">
        <v>500.82100000000003</v>
      </c>
      <c r="EN13" s="65">
        <v>500.82100000000003</v>
      </c>
      <c r="EO13" s="65">
        <v>500.82100000000003</v>
      </c>
      <c r="EP13" s="65">
        <v>500.82100000000003</v>
      </c>
      <c r="EQ13" s="65">
        <v>500.82100000000003</v>
      </c>
      <c r="ER13" s="65">
        <v>500.82100000000003</v>
      </c>
      <c r="ES13" s="65">
        <v>500.82100000000003</v>
      </c>
      <c r="ET13" s="65">
        <v>500.82100000000003</v>
      </c>
      <c r="EU13" s="65">
        <v>500.82100000000003</v>
      </c>
      <c r="EV13" s="65">
        <v>500.82100000000003</v>
      </c>
      <c r="EW13" s="65">
        <v>500.82100000000003</v>
      </c>
      <c r="EX13" s="65">
        <v>500.82100000000003</v>
      </c>
      <c r="EY13" s="65">
        <v>500.82100000000003</v>
      </c>
      <c r="EZ13" s="65">
        <v>500.82100000000003</v>
      </c>
      <c r="FA13" s="65">
        <v>500.82100000000003</v>
      </c>
      <c r="FB13" s="65">
        <v>500.82100000000003</v>
      </c>
      <c r="FC13" s="65">
        <v>500.82100000000003</v>
      </c>
      <c r="FD13" s="65">
        <v>500.82100000000003</v>
      </c>
      <c r="FE13" s="65">
        <v>500.82100000000003</v>
      </c>
      <c r="FF13" s="65">
        <v>500.82100000000003</v>
      </c>
      <c r="FG13" s="65">
        <v>500.82100000000003</v>
      </c>
      <c r="FH13" s="65">
        <v>500.82100000000003</v>
      </c>
      <c r="FI13" s="65">
        <v>500.82100000000003</v>
      </c>
      <c r="FJ13" s="65">
        <v>500.82100000000003</v>
      </c>
      <c r="FK13" s="65">
        <v>500.82100000000003</v>
      </c>
      <c r="FL13" s="65">
        <v>500.82100000000003</v>
      </c>
      <c r="FM13" s="65">
        <v>500.82100000000003</v>
      </c>
      <c r="FN13" s="65">
        <v>500.82100000000003</v>
      </c>
      <c r="FO13" s="65">
        <v>500.82100000000003</v>
      </c>
      <c r="FP13" s="65">
        <v>500.82100000000003</v>
      </c>
      <c r="FQ13" s="65">
        <v>500.82100000000003</v>
      </c>
      <c r="FR13" s="65">
        <v>500.82100000000003</v>
      </c>
      <c r="FS13" s="65">
        <v>500.82100000000003</v>
      </c>
      <c r="FT13" s="65">
        <v>500.82100000000003</v>
      </c>
      <c r="FU13" s="65">
        <v>500.82100000000003</v>
      </c>
      <c r="FV13" s="65">
        <v>500.82100000000003</v>
      </c>
      <c r="FW13" s="65">
        <v>500.82100000000003</v>
      </c>
      <c r="FX13" s="65">
        <v>500.82100000000003</v>
      </c>
      <c r="FY13" s="65">
        <v>500.82100000000003</v>
      </c>
      <c r="FZ13" s="65">
        <v>500.82100000000003</v>
      </c>
      <c r="GA13" s="65">
        <v>500.82100000000003</v>
      </c>
      <c r="GB13" s="65">
        <v>500.82100000000003</v>
      </c>
      <c r="GC13" s="65">
        <v>500.82100000000003</v>
      </c>
      <c r="GD13" s="65">
        <v>500.82100000000003</v>
      </c>
      <c r="GE13" s="65">
        <v>500.82100000000003</v>
      </c>
      <c r="GF13" s="65">
        <v>500.82100000000003</v>
      </c>
      <c r="GG13" s="65">
        <v>500.82100000000003</v>
      </c>
      <c r="GH13" s="65">
        <v>500.82100000000003</v>
      </c>
      <c r="GI13" s="65">
        <v>500.82100000000003</v>
      </c>
      <c r="GJ13" s="65">
        <v>500.82100000000003</v>
      </c>
      <c r="GK13" s="65">
        <v>500.82100000000003</v>
      </c>
      <c r="GL13" s="65">
        <v>500.82100000000003</v>
      </c>
      <c r="GM13" s="65">
        <v>500.82100000000003</v>
      </c>
      <c r="GN13" s="65">
        <v>500.82100000000003</v>
      </c>
      <c r="GO13" s="65">
        <v>500.82100000000003</v>
      </c>
      <c r="GP13" s="65">
        <v>500.82100000000003</v>
      </c>
      <c r="GQ13" s="65">
        <v>500.82100000000003</v>
      </c>
      <c r="GR13" s="65">
        <v>500.82100000000003</v>
      </c>
      <c r="GS13" s="65">
        <v>500.82100000000003</v>
      </c>
      <c r="GT13" s="65">
        <v>500.82100000000003</v>
      </c>
      <c r="GU13" s="65">
        <v>500.82100000000003</v>
      </c>
      <c r="GV13" s="65">
        <v>500.82100000000003</v>
      </c>
      <c r="GW13" s="65">
        <v>500.82100000000003</v>
      </c>
      <c r="GX13" s="65">
        <v>500.82100000000003</v>
      </c>
      <c r="GY13" s="65">
        <v>500.82100000000003</v>
      </c>
      <c r="GZ13" s="65">
        <v>500.82100000000003</v>
      </c>
      <c r="HA13" s="65">
        <v>500.82100000000003</v>
      </c>
      <c r="HB13" s="65">
        <v>500.82100000000003</v>
      </c>
      <c r="HC13" s="65">
        <v>500.82100000000003</v>
      </c>
      <c r="HD13" s="65">
        <v>500.82100000000003</v>
      </c>
      <c r="HE13" s="65">
        <v>500.82100000000003</v>
      </c>
      <c r="HF13" s="65">
        <v>500.82100000000003</v>
      </c>
      <c r="HG13" s="65">
        <v>500.82100000000003</v>
      </c>
      <c r="HH13" s="65">
        <v>500.82100000000003</v>
      </c>
      <c r="HI13" s="65">
        <v>500.82100000000003</v>
      </c>
      <c r="HJ13" s="65">
        <v>500.82100000000003</v>
      </c>
      <c r="HK13" s="65">
        <v>500.82100000000003</v>
      </c>
      <c r="HL13" s="65">
        <v>500.82100000000003</v>
      </c>
      <c r="HM13" s="65">
        <v>500.82100000000003</v>
      </c>
      <c r="HN13" s="65">
        <v>500.82100000000003</v>
      </c>
      <c r="HO13" s="65">
        <v>500.82100000000003</v>
      </c>
      <c r="HP13" s="65">
        <v>500.82100000000003</v>
      </c>
      <c r="HQ13" s="65">
        <v>500.82100000000003</v>
      </c>
      <c r="HR13" s="65">
        <v>500.82100000000003</v>
      </c>
      <c r="HS13" s="65">
        <v>500.82100000000003</v>
      </c>
      <c r="HT13" s="65">
        <v>500.82100000000003</v>
      </c>
      <c r="HU13" s="65">
        <v>500.82100000000003</v>
      </c>
      <c r="HV13" s="65">
        <v>500.82100000000003</v>
      </c>
      <c r="HW13" s="65">
        <v>500.82100000000003</v>
      </c>
      <c r="HX13" s="65">
        <v>500.82100000000003</v>
      </c>
      <c r="HY13" s="65">
        <v>500.82100000000003</v>
      </c>
      <c r="HZ13" s="65">
        <v>500.82100000000003</v>
      </c>
      <c r="IA13" s="65">
        <v>500.82100000000003</v>
      </c>
      <c r="IB13" s="65">
        <v>500.82100000000003</v>
      </c>
      <c r="IC13" s="65">
        <v>500.82100000000003</v>
      </c>
      <c r="ID13" s="65">
        <v>500.82100000000003</v>
      </c>
      <c r="IE13" s="65">
        <v>500.82100000000003</v>
      </c>
      <c r="IF13" s="65">
        <v>500.82100000000003</v>
      </c>
      <c r="IG13" s="65">
        <v>500.82100000000003</v>
      </c>
      <c r="IH13" s="65">
        <v>500.82100000000003</v>
      </c>
      <c r="II13" s="65">
        <v>500.82100000000003</v>
      </c>
      <c r="IJ13" s="65">
        <v>500.82100000000003</v>
      </c>
      <c r="IK13" s="65">
        <v>500.82100000000003</v>
      </c>
      <c r="IL13" s="65">
        <v>500.82100000000003</v>
      </c>
      <c r="IM13" s="65">
        <v>500.82100000000003</v>
      </c>
      <c r="IN13" s="65">
        <v>500.82100000000003</v>
      </c>
      <c r="IO13" s="65">
        <v>500.82100000000003</v>
      </c>
      <c r="IP13" s="65">
        <v>500.82100000000003</v>
      </c>
      <c r="IQ13" s="65">
        <v>500.82100000000003</v>
      </c>
      <c r="IR13" s="65">
        <v>500.82100000000003</v>
      </c>
      <c r="IS13" s="65">
        <v>500.82100000000003</v>
      </c>
      <c r="IT13" s="65">
        <v>500.82100000000003</v>
      </c>
      <c r="IU13" s="96"/>
    </row>
    <row r="14" spans="1:255" s="62" customFormat="1" ht="15.75" customHeight="1" x14ac:dyDescent="0.25">
      <c r="A14" s="59"/>
      <c r="B14" s="64" t="s">
        <v>28</v>
      </c>
      <c r="C14" s="64" t="s">
        <v>40</v>
      </c>
      <c r="D14" s="65">
        <v>12992.998</v>
      </c>
      <c r="E14" s="65">
        <v>8374.9650000000001</v>
      </c>
      <c r="F14" s="65">
        <v>1382.5139999999999</v>
      </c>
      <c r="G14" s="65">
        <v>11974.706</v>
      </c>
      <c r="H14" s="65">
        <v>14043.17</v>
      </c>
      <c r="I14" s="65">
        <v>11974.706</v>
      </c>
      <c r="J14" s="65">
        <v>11974.706</v>
      </c>
      <c r="K14" s="65">
        <v>11974.706</v>
      </c>
      <c r="L14" s="65">
        <v>11974.706</v>
      </c>
      <c r="M14" s="65">
        <v>11974.706</v>
      </c>
      <c r="N14" s="65">
        <v>11974.706</v>
      </c>
      <c r="O14" s="65">
        <v>11974.706</v>
      </c>
      <c r="P14" s="65">
        <v>11974.706</v>
      </c>
      <c r="Q14" s="65">
        <v>11974.706</v>
      </c>
      <c r="R14" s="65">
        <v>11974.706</v>
      </c>
      <c r="S14" s="65">
        <v>11974.706</v>
      </c>
      <c r="T14" s="65">
        <v>11974.706</v>
      </c>
      <c r="U14" s="65">
        <v>11974.706</v>
      </c>
      <c r="V14" s="65">
        <v>11974.706</v>
      </c>
      <c r="W14" s="65">
        <v>11974.706</v>
      </c>
      <c r="X14" s="65">
        <v>11974.706</v>
      </c>
      <c r="Y14" s="65">
        <v>11974.706</v>
      </c>
      <c r="Z14" s="65">
        <v>11974.706</v>
      </c>
      <c r="AA14" s="65">
        <v>11974.706</v>
      </c>
      <c r="AB14" s="65">
        <v>11974.706</v>
      </c>
      <c r="AC14" s="65">
        <v>11974.706</v>
      </c>
      <c r="AD14" s="65">
        <v>11974.706</v>
      </c>
      <c r="AE14" s="65">
        <v>11974.706</v>
      </c>
      <c r="AF14" s="65">
        <v>11974.706</v>
      </c>
      <c r="AG14" s="65">
        <v>11974.706</v>
      </c>
      <c r="AH14" s="65">
        <v>11974.706</v>
      </c>
      <c r="AI14" s="65">
        <v>11974.706</v>
      </c>
      <c r="AJ14" s="65">
        <v>11974.706</v>
      </c>
      <c r="AK14" s="65">
        <v>11974.706</v>
      </c>
      <c r="AL14" s="65">
        <v>11974.706</v>
      </c>
      <c r="AM14" s="65">
        <v>11974.706</v>
      </c>
      <c r="AN14" s="65">
        <v>11974.706</v>
      </c>
      <c r="AO14" s="65">
        <v>11974.706</v>
      </c>
      <c r="AP14" s="65">
        <v>11974.706</v>
      </c>
      <c r="AQ14" s="65">
        <v>11974.706</v>
      </c>
      <c r="AR14" s="65">
        <v>11974.706</v>
      </c>
      <c r="AS14" s="65">
        <v>11974.706</v>
      </c>
      <c r="AT14" s="65">
        <v>11974.706</v>
      </c>
      <c r="AU14" s="65">
        <v>11974.706</v>
      </c>
      <c r="AV14" s="65">
        <v>11974.706</v>
      </c>
      <c r="AW14" s="65">
        <v>11974.706</v>
      </c>
      <c r="AX14" s="65">
        <v>11974.706</v>
      </c>
      <c r="AY14" s="65">
        <v>11974.706</v>
      </c>
      <c r="AZ14" s="65">
        <v>11974.706</v>
      </c>
      <c r="BA14" s="65">
        <v>11974.706</v>
      </c>
      <c r="BB14" s="65">
        <v>11974.706</v>
      </c>
      <c r="BC14" s="65">
        <v>11974.706</v>
      </c>
      <c r="BD14" s="65">
        <v>11974.706</v>
      </c>
      <c r="BE14" s="65">
        <v>11974.706</v>
      </c>
      <c r="BF14" s="65">
        <v>11974.706</v>
      </c>
      <c r="BG14" s="65">
        <v>11974.706</v>
      </c>
      <c r="BH14" s="65">
        <v>11974.706</v>
      </c>
      <c r="BI14" s="65">
        <v>11974.706</v>
      </c>
      <c r="BJ14" s="65">
        <v>11974.706</v>
      </c>
      <c r="BK14" s="65">
        <v>11974.706</v>
      </c>
      <c r="BL14" s="65">
        <v>11974.706</v>
      </c>
      <c r="BM14" s="65">
        <v>11974.706</v>
      </c>
      <c r="BN14" s="65">
        <v>11974.706</v>
      </c>
      <c r="BO14" s="65">
        <v>11974.706</v>
      </c>
      <c r="BP14" s="65">
        <v>11974.706</v>
      </c>
      <c r="BQ14" s="65">
        <v>11974.706</v>
      </c>
      <c r="BR14" s="65">
        <v>11974.706</v>
      </c>
      <c r="BS14" s="65">
        <v>11974.706</v>
      </c>
      <c r="BT14" s="65">
        <v>11974.706</v>
      </c>
      <c r="BU14" s="65">
        <v>11974.706</v>
      </c>
      <c r="BV14" s="65">
        <v>11974.706</v>
      </c>
      <c r="BW14" s="65">
        <v>11974.706</v>
      </c>
      <c r="BX14" s="65">
        <v>11974.706</v>
      </c>
      <c r="BY14" s="65">
        <v>11974.706</v>
      </c>
      <c r="BZ14" s="65">
        <v>11974.706</v>
      </c>
      <c r="CA14" s="65">
        <v>11974.706</v>
      </c>
      <c r="CB14" s="65">
        <v>11974.706</v>
      </c>
      <c r="CC14" s="65">
        <v>11974.706</v>
      </c>
      <c r="CD14" s="65">
        <v>11974.706</v>
      </c>
      <c r="CE14" s="65">
        <v>11974.706</v>
      </c>
      <c r="CF14" s="65">
        <v>11974.706</v>
      </c>
      <c r="CG14" s="65">
        <v>11974.706</v>
      </c>
      <c r="CH14" s="65">
        <v>11974.706</v>
      </c>
      <c r="CI14" s="65">
        <v>11974.706</v>
      </c>
      <c r="CJ14" s="65">
        <v>11974.706</v>
      </c>
      <c r="CK14" s="65">
        <v>11974.706</v>
      </c>
      <c r="CL14" s="65">
        <v>11974.706</v>
      </c>
      <c r="CM14" s="65">
        <v>11974.706</v>
      </c>
      <c r="CN14" s="65">
        <v>11974.706</v>
      </c>
      <c r="CO14" s="65">
        <v>11974.706</v>
      </c>
      <c r="CP14" s="65">
        <v>11974.706</v>
      </c>
      <c r="CQ14" s="65">
        <v>11974.706</v>
      </c>
      <c r="CR14" s="65">
        <v>11974.706</v>
      </c>
      <c r="CS14" s="65">
        <v>11974.706</v>
      </c>
      <c r="CT14" s="65">
        <v>11974.706</v>
      </c>
      <c r="CU14" s="65">
        <v>11974.706</v>
      </c>
      <c r="CV14" s="65">
        <v>11974.706</v>
      </c>
      <c r="CW14" s="65">
        <v>11974.706</v>
      </c>
      <c r="CX14" s="65">
        <v>11974.706</v>
      </c>
      <c r="CY14" s="65">
        <v>11974.706</v>
      </c>
      <c r="CZ14" s="65">
        <v>11974.706</v>
      </c>
      <c r="DA14" s="65">
        <v>11974.706</v>
      </c>
      <c r="DB14" s="65">
        <v>11974.706</v>
      </c>
      <c r="DC14" s="65">
        <v>11974.706</v>
      </c>
      <c r="DD14" s="65">
        <v>11974.706</v>
      </c>
      <c r="DE14" s="65">
        <v>11974.706</v>
      </c>
      <c r="DF14" s="65">
        <v>11974.706</v>
      </c>
      <c r="DG14" s="65">
        <v>11974.706</v>
      </c>
      <c r="DH14" s="65">
        <v>11974.706</v>
      </c>
      <c r="DI14" s="65">
        <v>11974.706</v>
      </c>
      <c r="DJ14" s="65">
        <v>11974.706</v>
      </c>
      <c r="DK14" s="65">
        <v>11974.706</v>
      </c>
      <c r="DL14" s="65">
        <v>11974.706</v>
      </c>
      <c r="DM14" s="65">
        <v>11974.706</v>
      </c>
      <c r="DN14" s="65">
        <v>11974.706</v>
      </c>
      <c r="DO14" s="65">
        <v>11974.706</v>
      </c>
      <c r="DP14" s="65">
        <v>11974.706</v>
      </c>
      <c r="DQ14" s="65">
        <v>11974.706</v>
      </c>
      <c r="DR14" s="65">
        <v>11974.706</v>
      </c>
      <c r="DS14" s="65">
        <v>11974.706</v>
      </c>
      <c r="DT14" s="65">
        <v>11974.706</v>
      </c>
      <c r="DU14" s="65">
        <v>11974.706</v>
      </c>
      <c r="DV14" s="65">
        <v>11974.706</v>
      </c>
      <c r="DW14" s="65">
        <v>11974.706</v>
      </c>
      <c r="DX14" s="65">
        <v>11974.706</v>
      </c>
      <c r="DY14" s="65">
        <v>11974.706</v>
      </c>
      <c r="DZ14" s="65">
        <v>11974.706</v>
      </c>
      <c r="EA14" s="65">
        <v>11974.706</v>
      </c>
      <c r="EB14" s="65">
        <v>11974.706</v>
      </c>
      <c r="EC14" s="65">
        <v>11974.706</v>
      </c>
      <c r="ED14" s="65">
        <v>11974.706</v>
      </c>
      <c r="EE14" s="65">
        <v>11974.706</v>
      </c>
      <c r="EF14" s="65">
        <v>11974.706</v>
      </c>
      <c r="EG14" s="65">
        <v>11974.706</v>
      </c>
      <c r="EH14" s="65">
        <v>11974.706</v>
      </c>
      <c r="EI14" s="65">
        <v>11974.706</v>
      </c>
      <c r="EJ14" s="65">
        <v>11974.706</v>
      </c>
      <c r="EK14" s="65">
        <v>11974.706</v>
      </c>
      <c r="EL14" s="65">
        <v>11974.706</v>
      </c>
      <c r="EM14" s="65">
        <v>11974.706</v>
      </c>
      <c r="EN14" s="65">
        <v>11974.706</v>
      </c>
      <c r="EO14" s="65">
        <v>11974.706</v>
      </c>
      <c r="EP14" s="65">
        <v>11974.706</v>
      </c>
      <c r="EQ14" s="65">
        <v>11974.706</v>
      </c>
      <c r="ER14" s="65">
        <v>11974.706</v>
      </c>
      <c r="ES14" s="65">
        <v>11974.706</v>
      </c>
      <c r="ET14" s="65">
        <v>11974.706</v>
      </c>
      <c r="EU14" s="65">
        <v>11974.706</v>
      </c>
      <c r="EV14" s="65">
        <v>11974.706</v>
      </c>
      <c r="EW14" s="65">
        <v>11974.706</v>
      </c>
      <c r="EX14" s="65">
        <v>11974.706</v>
      </c>
      <c r="EY14" s="65">
        <v>11974.706</v>
      </c>
      <c r="EZ14" s="65">
        <v>11974.706</v>
      </c>
      <c r="FA14" s="65">
        <v>11974.706</v>
      </c>
      <c r="FB14" s="65">
        <v>11974.706</v>
      </c>
      <c r="FC14" s="65">
        <v>11974.706</v>
      </c>
      <c r="FD14" s="65">
        <v>11974.706</v>
      </c>
      <c r="FE14" s="65">
        <v>11974.706</v>
      </c>
      <c r="FF14" s="65">
        <v>11974.706</v>
      </c>
      <c r="FG14" s="65">
        <v>11974.706</v>
      </c>
      <c r="FH14" s="65">
        <v>11974.706</v>
      </c>
      <c r="FI14" s="65">
        <v>11974.706</v>
      </c>
      <c r="FJ14" s="65">
        <v>11974.706</v>
      </c>
      <c r="FK14" s="65">
        <v>11974.706</v>
      </c>
      <c r="FL14" s="65">
        <v>11974.706</v>
      </c>
      <c r="FM14" s="65">
        <v>11974.706</v>
      </c>
      <c r="FN14" s="65">
        <v>11974.706</v>
      </c>
      <c r="FO14" s="65">
        <v>11974.706</v>
      </c>
      <c r="FP14" s="65">
        <v>11974.706</v>
      </c>
      <c r="FQ14" s="65">
        <v>11974.706</v>
      </c>
      <c r="FR14" s="65">
        <v>11974.706</v>
      </c>
      <c r="FS14" s="65">
        <v>11974.706</v>
      </c>
      <c r="FT14" s="65">
        <v>11974.706</v>
      </c>
      <c r="FU14" s="65">
        <v>11974.706</v>
      </c>
      <c r="FV14" s="65">
        <v>11974.706</v>
      </c>
      <c r="FW14" s="65">
        <v>11974.706</v>
      </c>
      <c r="FX14" s="65">
        <v>11974.706</v>
      </c>
      <c r="FY14" s="65">
        <v>11974.706</v>
      </c>
      <c r="FZ14" s="65">
        <v>11974.706</v>
      </c>
      <c r="GA14" s="65">
        <v>11974.706</v>
      </c>
      <c r="GB14" s="65">
        <v>11974.706</v>
      </c>
      <c r="GC14" s="65">
        <v>11974.706</v>
      </c>
      <c r="GD14" s="65">
        <v>11974.706</v>
      </c>
      <c r="GE14" s="65">
        <v>11974.706</v>
      </c>
      <c r="GF14" s="65">
        <v>11974.706</v>
      </c>
      <c r="GG14" s="65">
        <v>11974.706</v>
      </c>
      <c r="GH14" s="65">
        <v>11974.706</v>
      </c>
      <c r="GI14" s="65">
        <v>11974.706</v>
      </c>
      <c r="GJ14" s="65">
        <v>11974.706</v>
      </c>
      <c r="GK14" s="65">
        <v>11974.706</v>
      </c>
      <c r="GL14" s="65">
        <v>11974.706</v>
      </c>
      <c r="GM14" s="65">
        <v>11974.706</v>
      </c>
      <c r="GN14" s="65">
        <v>11974.706</v>
      </c>
      <c r="GO14" s="65">
        <v>11974.706</v>
      </c>
      <c r="GP14" s="65">
        <v>11974.706</v>
      </c>
      <c r="GQ14" s="65">
        <v>11974.706</v>
      </c>
      <c r="GR14" s="65">
        <v>11974.706</v>
      </c>
      <c r="GS14" s="65">
        <v>11974.706</v>
      </c>
      <c r="GT14" s="65">
        <v>11974.706</v>
      </c>
      <c r="GU14" s="65">
        <v>11974.706</v>
      </c>
      <c r="GV14" s="65">
        <v>11974.706</v>
      </c>
      <c r="GW14" s="65">
        <v>11974.706</v>
      </c>
      <c r="GX14" s="65">
        <v>11974.706</v>
      </c>
      <c r="GY14" s="65">
        <v>11974.706</v>
      </c>
      <c r="GZ14" s="65">
        <v>11974.706</v>
      </c>
      <c r="HA14" s="65">
        <v>11974.706</v>
      </c>
      <c r="HB14" s="65">
        <v>11974.706</v>
      </c>
      <c r="HC14" s="65">
        <v>11974.706</v>
      </c>
      <c r="HD14" s="65">
        <v>11974.706</v>
      </c>
      <c r="HE14" s="65">
        <v>11974.706</v>
      </c>
      <c r="HF14" s="65">
        <v>11974.706</v>
      </c>
      <c r="HG14" s="65">
        <v>11974.706</v>
      </c>
      <c r="HH14" s="65">
        <v>11974.706</v>
      </c>
      <c r="HI14" s="65">
        <v>11974.706</v>
      </c>
      <c r="HJ14" s="65">
        <v>11974.706</v>
      </c>
      <c r="HK14" s="65">
        <v>11974.706</v>
      </c>
      <c r="HL14" s="65">
        <v>11974.706</v>
      </c>
      <c r="HM14" s="65">
        <v>11974.706</v>
      </c>
      <c r="HN14" s="65">
        <v>11974.706</v>
      </c>
      <c r="HO14" s="65">
        <v>11974.706</v>
      </c>
      <c r="HP14" s="65">
        <v>11974.706</v>
      </c>
      <c r="HQ14" s="65">
        <v>11974.706</v>
      </c>
      <c r="HR14" s="65">
        <v>11974.706</v>
      </c>
      <c r="HS14" s="65">
        <v>11974.706</v>
      </c>
      <c r="HT14" s="65">
        <v>11974.706</v>
      </c>
      <c r="HU14" s="65">
        <v>11974.706</v>
      </c>
      <c r="HV14" s="65">
        <v>11974.706</v>
      </c>
      <c r="HW14" s="65">
        <v>11974.706</v>
      </c>
      <c r="HX14" s="65">
        <v>11974.706</v>
      </c>
      <c r="HY14" s="65">
        <v>11974.706</v>
      </c>
      <c r="HZ14" s="65">
        <v>11974.706</v>
      </c>
      <c r="IA14" s="65">
        <v>11974.706</v>
      </c>
      <c r="IB14" s="65">
        <v>11974.706</v>
      </c>
      <c r="IC14" s="65">
        <v>11974.706</v>
      </c>
      <c r="ID14" s="65">
        <v>11974.706</v>
      </c>
      <c r="IE14" s="65">
        <v>11974.706</v>
      </c>
      <c r="IF14" s="65">
        <v>11974.706</v>
      </c>
      <c r="IG14" s="65">
        <v>11974.706</v>
      </c>
      <c r="IH14" s="65">
        <v>11974.706</v>
      </c>
      <c r="II14" s="65">
        <v>11974.706</v>
      </c>
      <c r="IJ14" s="65">
        <v>11974.706</v>
      </c>
      <c r="IK14" s="65">
        <v>11974.706</v>
      </c>
      <c r="IL14" s="65">
        <v>11974.706</v>
      </c>
      <c r="IM14" s="65">
        <v>11974.706</v>
      </c>
      <c r="IN14" s="65">
        <v>11974.706</v>
      </c>
      <c r="IO14" s="65">
        <v>11974.706</v>
      </c>
      <c r="IP14" s="65">
        <v>11974.706</v>
      </c>
      <c r="IQ14" s="65">
        <v>11974.706</v>
      </c>
      <c r="IR14" s="65">
        <v>11974.706</v>
      </c>
      <c r="IS14" s="65">
        <v>11974.706</v>
      </c>
      <c r="IT14" s="65">
        <v>11974.706</v>
      </c>
      <c r="IU14" s="96"/>
    </row>
    <row r="15" spans="1:255" s="62" customFormat="1" ht="15.75" customHeight="1" x14ac:dyDescent="0.25">
      <c r="A15" s="59"/>
      <c r="B15" s="64" t="s">
        <v>29</v>
      </c>
      <c r="C15" s="64" t="s">
        <v>41</v>
      </c>
      <c r="D15" s="65">
        <v>3251.54</v>
      </c>
      <c r="E15" s="65">
        <v>580.03700000000003</v>
      </c>
      <c r="F15" s="65">
        <v>3157.0349999999999</v>
      </c>
      <c r="G15" s="65">
        <v>2505.42</v>
      </c>
      <c r="H15" s="65">
        <v>4415.2529999999997</v>
      </c>
      <c r="I15" s="65">
        <v>2505.42</v>
      </c>
      <c r="J15" s="65">
        <v>2505.42</v>
      </c>
      <c r="K15" s="65">
        <v>2505.42</v>
      </c>
      <c r="L15" s="65">
        <v>2505.42</v>
      </c>
      <c r="M15" s="65">
        <v>2505.42</v>
      </c>
      <c r="N15" s="65">
        <v>2505.42</v>
      </c>
      <c r="O15" s="65">
        <v>2505.42</v>
      </c>
      <c r="P15" s="65">
        <v>2505.42</v>
      </c>
      <c r="Q15" s="65">
        <v>2505.42</v>
      </c>
      <c r="R15" s="65">
        <v>2505.42</v>
      </c>
      <c r="S15" s="65">
        <v>2505.42</v>
      </c>
      <c r="T15" s="65">
        <v>2505.42</v>
      </c>
      <c r="U15" s="65">
        <v>2505.42</v>
      </c>
      <c r="V15" s="65">
        <v>2505.42</v>
      </c>
      <c r="W15" s="65">
        <v>2505.42</v>
      </c>
      <c r="X15" s="65">
        <v>2505.42</v>
      </c>
      <c r="Y15" s="65">
        <v>2505.42</v>
      </c>
      <c r="Z15" s="65">
        <v>2505.42</v>
      </c>
      <c r="AA15" s="65">
        <v>2505.42</v>
      </c>
      <c r="AB15" s="65">
        <v>2505.42</v>
      </c>
      <c r="AC15" s="65">
        <v>2505.42</v>
      </c>
      <c r="AD15" s="65">
        <v>2505.42</v>
      </c>
      <c r="AE15" s="65">
        <v>2505.42</v>
      </c>
      <c r="AF15" s="65">
        <v>2505.42</v>
      </c>
      <c r="AG15" s="65">
        <v>2505.42</v>
      </c>
      <c r="AH15" s="65">
        <v>2505.42</v>
      </c>
      <c r="AI15" s="65">
        <v>2505.42</v>
      </c>
      <c r="AJ15" s="65">
        <v>2505.42</v>
      </c>
      <c r="AK15" s="65">
        <v>2505.42</v>
      </c>
      <c r="AL15" s="65">
        <v>2505.42</v>
      </c>
      <c r="AM15" s="65">
        <v>2505.42</v>
      </c>
      <c r="AN15" s="65">
        <v>2505.42</v>
      </c>
      <c r="AO15" s="65">
        <v>2505.42</v>
      </c>
      <c r="AP15" s="65">
        <v>2505.42</v>
      </c>
      <c r="AQ15" s="65">
        <v>2505.42</v>
      </c>
      <c r="AR15" s="65">
        <v>2505.42</v>
      </c>
      <c r="AS15" s="65">
        <v>2505.42</v>
      </c>
      <c r="AT15" s="65">
        <v>2505.42</v>
      </c>
      <c r="AU15" s="65">
        <v>2505.42</v>
      </c>
      <c r="AV15" s="65">
        <v>2505.42</v>
      </c>
      <c r="AW15" s="65">
        <v>2505.42</v>
      </c>
      <c r="AX15" s="65">
        <v>2505.42</v>
      </c>
      <c r="AY15" s="65">
        <v>2505.42</v>
      </c>
      <c r="AZ15" s="65">
        <v>2505.42</v>
      </c>
      <c r="BA15" s="65">
        <v>2505.42</v>
      </c>
      <c r="BB15" s="65">
        <v>2505.42</v>
      </c>
      <c r="BC15" s="65">
        <v>2505.42</v>
      </c>
      <c r="BD15" s="65">
        <v>2505.42</v>
      </c>
      <c r="BE15" s="65">
        <v>2505.42</v>
      </c>
      <c r="BF15" s="65">
        <v>2505.42</v>
      </c>
      <c r="BG15" s="65">
        <v>2505.42</v>
      </c>
      <c r="BH15" s="65">
        <v>2505.42</v>
      </c>
      <c r="BI15" s="65">
        <v>2505.42</v>
      </c>
      <c r="BJ15" s="65">
        <v>2505.42</v>
      </c>
      <c r="BK15" s="65">
        <v>2505.42</v>
      </c>
      <c r="BL15" s="65">
        <v>2505.42</v>
      </c>
      <c r="BM15" s="65">
        <v>2505.42</v>
      </c>
      <c r="BN15" s="65">
        <v>2505.42</v>
      </c>
      <c r="BO15" s="65">
        <v>2505.42</v>
      </c>
      <c r="BP15" s="65">
        <v>2505.42</v>
      </c>
      <c r="BQ15" s="65">
        <v>2505.42</v>
      </c>
      <c r="BR15" s="65">
        <v>2505.42</v>
      </c>
      <c r="BS15" s="65">
        <v>2505.42</v>
      </c>
      <c r="BT15" s="65">
        <v>2505.42</v>
      </c>
      <c r="BU15" s="65">
        <v>2505.42</v>
      </c>
      <c r="BV15" s="65">
        <v>2505.42</v>
      </c>
      <c r="BW15" s="65">
        <v>2505.42</v>
      </c>
      <c r="BX15" s="65">
        <v>2505.42</v>
      </c>
      <c r="BY15" s="65">
        <v>2505.42</v>
      </c>
      <c r="BZ15" s="65">
        <v>2505.42</v>
      </c>
      <c r="CA15" s="65">
        <v>2505.42</v>
      </c>
      <c r="CB15" s="65">
        <v>2505.42</v>
      </c>
      <c r="CC15" s="65">
        <v>2505.42</v>
      </c>
      <c r="CD15" s="65">
        <v>2505.42</v>
      </c>
      <c r="CE15" s="65">
        <v>2505.42</v>
      </c>
      <c r="CF15" s="65">
        <v>2505.42</v>
      </c>
      <c r="CG15" s="65">
        <v>2505.42</v>
      </c>
      <c r="CH15" s="65">
        <v>2505.42</v>
      </c>
      <c r="CI15" s="65">
        <v>2505.42</v>
      </c>
      <c r="CJ15" s="65">
        <v>2505.42</v>
      </c>
      <c r="CK15" s="65">
        <v>2505.42</v>
      </c>
      <c r="CL15" s="65">
        <v>2505.42</v>
      </c>
      <c r="CM15" s="65">
        <v>2505.42</v>
      </c>
      <c r="CN15" s="65">
        <v>2505.42</v>
      </c>
      <c r="CO15" s="65">
        <v>2505.42</v>
      </c>
      <c r="CP15" s="65">
        <v>2505.42</v>
      </c>
      <c r="CQ15" s="65">
        <v>2505.42</v>
      </c>
      <c r="CR15" s="65">
        <v>2505.42</v>
      </c>
      <c r="CS15" s="65">
        <v>2505.42</v>
      </c>
      <c r="CT15" s="65">
        <v>2505.42</v>
      </c>
      <c r="CU15" s="65">
        <v>2505.42</v>
      </c>
      <c r="CV15" s="65">
        <v>2505.42</v>
      </c>
      <c r="CW15" s="65">
        <v>2505.42</v>
      </c>
      <c r="CX15" s="65">
        <v>2505.42</v>
      </c>
      <c r="CY15" s="65">
        <v>2505.42</v>
      </c>
      <c r="CZ15" s="65">
        <v>2505.42</v>
      </c>
      <c r="DA15" s="65">
        <v>2505.42</v>
      </c>
      <c r="DB15" s="65">
        <v>2505.42</v>
      </c>
      <c r="DC15" s="65">
        <v>2505.42</v>
      </c>
      <c r="DD15" s="65">
        <v>2505.42</v>
      </c>
      <c r="DE15" s="65">
        <v>2505.42</v>
      </c>
      <c r="DF15" s="65">
        <v>2505.42</v>
      </c>
      <c r="DG15" s="65">
        <v>2505.42</v>
      </c>
      <c r="DH15" s="65">
        <v>2505.42</v>
      </c>
      <c r="DI15" s="65">
        <v>2505.42</v>
      </c>
      <c r="DJ15" s="65">
        <v>2505.42</v>
      </c>
      <c r="DK15" s="65">
        <v>2505.42</v>
      </c>
      <c r="DL15" s="65">
        <v>2505.42</v>
      </c>
      <c r="DM15" s="65">
        <v>2505.42</v>
      </c>
      <c r="DN15" s="65">
        <v>2505.42</v>
      </c>
      <c r="DO15" s="65">
        <v>2505.42</v>
      </c>
      <c r="DP15" s="65">
        <v>2505.42</v>
      </c>
      <c r="DQ15" s="65">
        <v>2505.42</v>
      </c>
      <c r="DR15" s="65">
        <v>2505.42</v>
      </c>
      <c r="DS15" s="65">
        <v>2505.42</v>
      </c>
      <c r="DT15" s="65">
        <v>2505.42</v>
      </c>
      <c r="DU15" s="65">
        <v>2505.42</v>
      </c>
      <c r="DV15" s="65">
        <v>2505.42</v>
      </c>
      <c r="DW15" s="65">
        <v>2505.42</v>
      </c>
      <c r="DX15" s="65">
        <v>2505.42</v>
      </c>
      <c r="DY15" s="65">
        <v>2505.42</v>
      </c>
      <c r="DZ15" s="65">
        <v>2505.42</v>
      </c>
      <c r="EA15" s="65">
        <v>2505.42</v>
      </c>
      <c r="EB15" s="65">
        <v>2505.42</v>
      </c>
      <c r="EC15" s="65">
        <v>2505.42</v>
      </c>
      <c r="ED15" s="65">
        <v>2505.42</v>
      </c>
      <c r="EE15" s="65">
        <v>2505.42</v>
      </c>
      <c r="EF15" s="65">
        <v>2505.42</v>
      </c>
      <c r="EG15" s="65">
        <v>2505.42</v>
      </c>
      <c r="EH15" s="65">
        <v>2505.42</v>
      </c>
      <c r="EI15" s="65">
        <v>2505.42</v>
      </c>
      <c r="EJ15" s="65">
        <v>2505.42</v>
      </c>
      <c r="EK15" s="65">
        <v>2505.42</v>
      </c>
      <c r="EL15" s="65">
        <v>2505.42</v>
      </c>
      <c r="EM15" s="65">
        <v>2505.42</v>
      </c>
      <c r="EN15" s="65">
        <v>2505.42</v>
      </c>
      <c r="EO15" s="65">
        <v>2505.42</v>
      </c>
      <c r="EP15" s="65">
        <v>2505.42</v>
      </c>
      <c r="EQ15" s="65">
        <v>2505.42</v>
      </c>
      <c r="ER15" s="65">
        <v>2505.42</v>
      </c>
      <c r="ES15" s="65">
        <v>2505.42</v>
      </c>
      <c r="ET15" s="65">
        <v>2505.42</v>
      </c>
      <c r="EU15" s="65">
        <v>2505.42</v>
      </c>
      <c r="EV15" s="65">
        <v>2505.42</v>
      </c>
      <c r="EW15" s="65">
        <v>2505.42</v>
      </c>
      <c r="EX15" s="65">
        <v>2505.42</v>
      </c>
      <c r="EY15" s="65">
        <v>2505.42</v>
      </c>
      <c r="EZ15" s="65">
        <v>2505.42</v>
      </c>
      <c r="FA15" s="65">
        <v>2505.42</v>
      </c>
      <c r="FB15" s="65">
        <v>2505.42</v>
      </c>
      <c r="FC15" s="65">
        <v>2505.42</v>
      </c>
      <c r="FD15" s="65">
        <v>2505.42</v>
      </c>
      <c r="FE15" s="65">
        <v>2505.42</v>
      </c>
      <c r="FF15" s="65">
        <v>2505.42</v>
      </c>
      <c r="FG15" s="65">
        <v>2505.42</v>
      </c>
      <c r="FH15" s="65">
        <v>2505.42</v>
      </c>
      <c r="FI15" s="65">
        <v>2505.42</v>
      </c>
      <c r="FJ15" s="65">
        <v>2505.42</v>
      </c>
      <c r="FK15" s="65">
        <v>2505.42</v>
      </c>
      <c r="FL15" s="65">
        <v>2505.42</v>
      </c>
      <c r="FM15" s="65">
        <v>2505.42</v>
      </c>
      <c r="FN15" s="65">
        <v>2505.42</v>
      </c>
      <c r="FO15" s="65">
        <v>2505.42</v>
      </c>
      <c r="FP15" s="65">
        <v>2505.42</v>
      </c>
      <c r="FQ15" s="65">
        <v>2505.42</v>
      </c>
      <c r="FR15" s="65">
        <v>2505.42</v>
      </c>
      <c r="FS15" s="65">
        <v>2505.42</v>
      </c>
      <c r="FT15" s="65">
        <v>2505.42</v>
      </c>
      <c r="FU15" s="65">
        <v>2505.42</v>
      </c>
      <c r="FV15" s="65">
        <v>2505.42</v>
      </c>
      <c r="FW15" s="65">
        <v>2505.42</v>
      </c>
      <c r="FX15" s="65">
        <v>2505.42</v>
      </c>
      <c r="FY15" s="65">
        <v>2505.42</v>
      </c>
      <c r="FZ15" s="65">
        <v>2505.42</v>
      </c>
      <c r="GA15" s="65">
        <v>2505.42</v>
      </c>
      <c r="GB15" s="65">
        <v>2505.42</v>
      </c>
      <c r="GC15" s="65">
        <v>2505.42</v>
      </c>
      <c r="GD15" s="65">
        <v>2505.42</v>
      </c>
      <c r="GE15" s="65">
        <v>2505.42</v>
      </c>
      <c r="GF15" s="65">
        <v>2505.42</v>
      </c>
      <c r="GG15" s="65">
        <v>2505.42</v>
      </c>
      <c r="GH15" s="65">
        <v>2505.42</v>
      </c>
      <c r="GI15" s="65">
        <v>2505.42</v>
      </c>
      <c r="GJ15" s="65">
        <v>2505.42</v>
      </c>
      <c r="GK15" s="65">
        <v>2505.42</v>
      </c>
      <c r="GL15" s="65">
        <v>2505.42</v>
      </c>
      <c r="GM15" s="65">
        <v>2505.42</v>
      </c>
      <c r="GN15" s="65">
        <v>2505.42</v>
      </c>
      <c r="GO15" s="65">
        <v>2505.42</v>
      </c>
      <c r="GP15" s="65">
        <v>2505.42</v>
      </c>
      <c r="GQ15" s="65">
        <v>2505.42</v>
      </c>
      <c r="GR15" s="65">
        <v>2505.42</v>
      </c>
      <c r="GS15" s="65">
        <v>2505.42</v>
      </c>
      <c r="GT15" s="65">
        <v>2505.42</v>
      </c>
      <c r="GU15" s="65">
        <v>2505.42</v>
      </c>
      <c r="GV15" s="65">
        <v>2505.42</v>
      </c>
      <c r="GW15" s="65">
        <v>2505.42</v>
      </c>
      <c r="GX15" s="65">
        <v>2505.42</v>
      </c>
      <c r="GY15" s="65">
        <v>2505.42</v>
      </c>
      <c r="GZ15" s="65">
        <v>2505.42</v>
      </c>
      <c r="HA15" s="65">
        <v>2505.42</v>
      </c>
      <c r="HB15" s="65">
        <v>2505.42</v>
      </c>
      <c r="HC15" s="65">
        <v>2505.42</v>
      </c>
      <c r="HD15" s="65">
        <v>2505.42</v>
      </c>
      <c r="HE15" s="65">
        <v>2505.42</v>
      </c>
      <c r="HF15" s="65">
        <v>2505.42</v>
      </c>
      <c r="HG15" s="65">
        <v>2505.42</v>
      </c>
      <c r="HH15" s="65">
        <v>2505.42</v>
      </c>
      <c r="HI15" s="65">
        <v>2505.42</v>
      </c>
      <c r="HJ15" s="65">
        <v>2505.42</v>
      </c>
      <c r="HK15" s="65">
        <v>2505.42</v>
      </c>
      <c r="HL15" s="65">
        <v>2505.42</v>
      </c>
      <c r="HM15" s="65">
        <v>2505.42</v>
      </c>
      <c r="HN15" s="65">
        <v>2505.42</v>
      </c>
      <c r="HO15" s="65">
        <v>2505.42</v>
      </c>
      <c r="HP15" s="65">
        <v>2505.42</v>
      </c>
      <c r="HQ15" s="65">
        <v>2505.42</v>
      </c>
      <c r="HR15" s="65">
        <v>2505.42</v>
      </c>
      <c r="HS15" s="65">
        <v>2505.42</v>
      </c>
      <c r="HT15" s="65">
        <v>2505.42</v>
      </c>
      <c r="HU15" s="65">
        <v>2505.42</v>
      </c>
      <c r="HV15" s="65">
        <v>2505.42</v>
      </c>
      <c r="HW15" s="65">
        <v>2505.42</v>
      </c>
      <c r="HX15" s="65">
        <v>2505.42</v>
      </c>
      <c r="HY15" s="65">
        <v>2505.42</v>
      </c>
      <c r="HZ15" s="65">
        <v>2505.42</v>
      </c>
      <c r="IA15" s="65">
        <v>2505.42</v>
      </c>
      <c r="IB15" s="65">
        <v>2505.42</v>
      </c>
      <c r="IC15" s="65">
        <v>2505.42</v>
      </c>
      <c r="ID15" s="65">
        <v>2505.42</v>
      </c>
      <c r="IE15" s="65">
        <v>2505.42</v>
      </c>
      <c r="IF15" s="65">
        <v>2505.42</v>
      </c>
      <c r="IG15" s="65">
        <v>2505.42</v>
      </c>
      <c r="IH15" s="65">
        <v>2505.42</v>
      </c>
      <c r="II15" s="65">
        <v>2505.42</v>
      </c>
      <c r="IJ15" s="65">
        <v>2505.42</v>
      </c>
      <c r="IK15" s="65">
        <v>2505.42</v>
      </c>
      <c r="IL15" s="65">
        <v>2505.42</v>
      </c>
      <c r="IM15" s="65">
        <v>2505.42</v>
      </c>
      <c r="IN15" s="65">
        <v>2505.42</v>
      </c>
      <c r="IO15" s="65">
        <v>2505.42</v>
      </c>
      <c r="IP15" s="65">
        <v>2505.42</v>
      </c>
      <c r="IQ15" s="65">
        <v>2505.42</v>
      </c>
      <c r="IR15" s="65">
        <v>2505.42</v>
      </c>
      <c r="IS15" s="65">
        <v>2505.42</v>
      </c>
      <c r="IT15" s="65">
        <v>2505.42</v>
      </c>
      <c r="IU15" s="96"/>
    </row>
    <row r="16" spans="1:255" s="62" customFormat="1" ht="15.75" customHeight="1" x14ac:dyDescent="0.25">
      <c r="A16" s="59"/>
      <c r="B16" s="64" t="s">
        <v>30</v>
      </c>
      <c r="C16" s="64" t="s">
        <v>19</v>
      </c>
      <c r="D16" s="65">
        <v>6687.3249999999998</v>
      </c>
      <c r="E16" s="65">
        <v>-9535.7070000000003</v>
      </c>
      <c r="F16" s="65">
        <v>8089.2860000000001</v>
      </c>
      <c r="G16" s="65">
        <v>4983.5640000000003</v>
      </c>
      <c r="H16" s="65">
        <v>10982.873</v>
      </c>
      <c r="I16" s="65">
        <v>4983.5640000000003</v>
      </c>
      <c r="J16" s="65">
        <v>4983.5640000000003</v>
      </c>
      <c r="K16" s="65">
        <v>4983.5640000000003</v>
      </c>
      <c r="L16" s="65">
        <v>4983.5640000000003</v>
      </c>
      <c r="M16" s="65">
        <v>4983.5640000000003</v>
      </c>
      <c r="N16" s="65">
        <v>4983.5640000000003</v>
      </c>
      <c r="O16" s="65">
        <v>4983.5640000000003</v>
      </c>
      <c r="P16" s="65">
        <v>4983.5640000000003</v>
      </c>
      <c r="Q16" s="65">
        <v>4983.5640000000003</v>
      </c>
      <c r="R16" s="65">
        <v>4983.5640000000003</v>
      </c>
      <c r="S16" s="65">
        <v>4983.5640000000003</v>
      </c>
      <c r="T16" s="65">
        <v>4983.5640000000003</v>
      </c>
      <c r="U16" s="65">
        <v>4983.5640000000003</v>
      </c>
      <c r="V16" s="65">
        <v>4983.5640000000003</v>
      </c>
      <c r="W16" s="65">
        <v>4983.5640000000003</v>
      </c>
      <c r="X16" s="65">
        <v>4983.5640000000003</v>
      </c>
      <c r="Y16" s="65">
        <v>4983.5640000000003</v>
      </c>
      <c r="Z16" s="65">
        <v>4983.5640000000003</v>
      </c>
      <c r="AA16" s="65">
        <v>4983.5640000000003</v>
      </c>
      <c r="AB16" s="65">
        <v>4983.5640000000003</v>
      </c>
      <c r="AC16" s="65">
        <v>4983.5640000000003</v>
      </c>
      <c r="AD16" s="65">
        <v>4983.5640000000003</v>
      </c>
      <c r="AE16" s="65">
        <v>4983.5640000000003</v>
      </c>
      <c r="AF16" s="65">
        <v>4983.5640000000003</v>
      </c>
      <c r="AG16" s="65">
        <v>4983.5640000000003</v>
      </c>
      <c r="AH16" s="65">
        <v>4983.5640000000003</v>
      </c>
      <c r="AI16" s="65">
        <v>4983.5640000000003</v>
      </c>
      <c r="AJ16" s="65">
        <v>4983.5640000000003</v>
      </c>
      <c r="AK16" s="65">
        <v>4983.5640000000003</v>
      </c>
      <c r="AL16" s="65">
        <v>4983.5640000000003</v>
      </c>
      <c r="AM16" s="65">
        <v>4983.5640000000003</v>
      </c>
      <c r="AN16" s="65">
        <v>4983.5640000000003</v>
      </c>
      <c r="AO16" s="65">
        <v>4983.5640000000003</v>
      </c>
      <c r="AP16" s="65">
        <v>4983.5640000000003</v>
      </c>
      <c r="AQ16" s="65">
        <v>4983.5640000000003</v>
      </c>
      <c r="AR16" s="65">
        <v>4983.5640000000003</v>
      </c>
      <c r="AS16" s="65">
        <v>4983.5640000000003</v>
      </c>
      <c r="AT16" s="65">
        <v>4983.5640000000003</v>
      </c>
      <c r="AU16" s="65">
        <v>4983.5640000000003</v>
      </c>
      <c r="AV16" s="65">
        <v>4983.5640000000003</v>
      </c>
      <c r="AW16" s="65">
        <v>4983.5640000000003</v>
      </c>
      <c r="AX16" s="65">
        <v>4983.5640000000003</v>
      </c>
      <c r="AY16" s="65">
        <v>4983.5640000000003</v>
      </c>
      <c r="AZ16" s="65">
        <v>4983.5640000000003</v>
      </c>
      <c r="BA16" s="65">
        <v>4983.5640000000003</v>
      </c>
      <c r="BB16" s="65">
        <v>4983.5640000000003</v>
      </c>
      <c r="BC16" s="65">
        <v>4983.5640000000003</v>
      </c>
      <c r="BD16" s="65">
        <v>4983.5640000000003</v>
      </c>
      <c r="BE16" s="65">
        <v>4983.5640000000003</v>
      </c>
      <c r="BF16" s="65">
        <v>4983.5640000000003</v>
      </c>
      <c r="BG16" s="65">
        <v>4983.5640000000003</v>
      </c>
      <c r="BH16" s="65">
        <v>4983.5640000000003</v>
      </c>
      <c r="BI16" s="65">
        <v>4983.5640000000003</v>
      </c>
      <c r="BJ16" s="65">
        <v>4983.5640000000003</v>
      </c>
      <c r="BK16" s="65">
        <v>4983.5640000000003</v>
      </c>
      <c r="BL16" s="65">
        <v>4983.5640000000003</v>
      </c>
      <c r="BM16" s="65">
        <v>4983.5640000000003</v>
      </c>
      <c r="BN16" s="65">
        <v>4983.5640000000003</v>
      </c>
      <c r="BO16" s="65">
        <v>4983.5640000000003</v>
      </c>
      <c r="BP16" s="65">
        <v>4983.5640000000003</v>
      </c>
      <c r="BQ16" s="65">
        <v>4983.5640000000003</v>
      </c>
      <c r="BR16" s="65">
        <v>4983.5640000000003</v>
      </c>
      <c r="BS16" s="65">
        <v>4983.5640000000003</v>
      </c>
      <c r="BT16" s="65">
        <v>4983.5640000000003</v>
      </c>
      <c r="BU16" s="65">
        <v>4983.5640000000003</v>
      </c>
      <c r="BV16" s="65">
        <v>4983.5640000000003</v>
      </c>
      <c r="BW16" s="65">
        <v>4983.5640000000003</v>
      </c>
      <c r="BX16" s="65">
        <v>4983.5640000000003</v>
      </c>
      <c r="BY16" s="65">
        <v>4983.5640000000003</v>
      </c>
      <c r="BZ16" s="65">
        <v>4983.5640000000003</v>
      </c>
      <c r="CA16" s="65">
        <v>4983.5640000000003</v>
      </c>
      <c r="CB16" s="65">
        <v>4983.5640000000003</v>
      </c>
      <c r="CC16" s="65">
        <v>4983.5640000000003</v>
      </c>
      <c r="CD16" s="65">
        <v>4983.5640000000003</v>
      </c>
      <c r="CE16" s="65">
        <v>4983.5640000000003</v>
      </c>
      <c r="CF16" s="65">
        <v>4983.5640000000003</v>
      </c>
      <c r="CG16" s="65">
        <v>4983.5640000000003</v>
      </c>
      <c r="CH16" s="65">
        <v>4983.5640000000003</v>
      </c>
      <c r="CI16" s="65">
        <v>4983.5640000000003</v>
      </c>
      <c r="CJ16" s="65">
        <v>4983.5640000000003</v>
      </c>
      <c r="CK16" s="65">
        <v>4983.5640000000003</v>
      </c>
      <c r="CL16" s="65">
        <v>4983.5640000000003</v>
      </c>
      <c r="CM16" s="65">
        <v>4983.5640000000003</v>
      </c>
      <c r="CN16" s="65">
        <v>4983.5640000000003</v>
      </c>
      <c r="CO16" s="65">
        <v>4983.5640000000003</v>
      </c>
      <c r="CP16" s="65">
        <v>4983.5640000000003</v>
      </c>
      <c r="CQ16" s="65">
        <v>4983.5640000000003</v>
      </c>
      <c r="CR16" s="65">
        <v>4983.5640000000003</v>
      </c>
      <c r="CS16" s="65">
        <v>4983.5640000000003</v>
      </c>
      <c r="CT16" s="65">
        <v>4983.5640000000003</v>
      </c>
      <c r="CU16" s="65">
        <v>4983.5640000000003</v>
      </c>
      <c r="CV16" s="65">
        <v>4983.5640000000003</v>
      </c>
      <c r="CW16" s="65">
        <v>4983.5640000000003</v>
      </c>
      <c r="CX16" s="65">
        <v>4983.5640000000003</v>
      </c>
      <c r="CY16" s="65">
        <v>4983.5640000000003</v>
      </c>
      <c r="CZ16" s="65">
        <v>4983.5640000000003</v>
      </c>
      <c r="DA16" s="65">
        <v>4983.5640000000003</v>
      </c>
      <c r="DB16" s="65">
        <v>4983.5640000000003</v>
      </c>
      <c r="DC16" s="65">
        <v>4983.5640000000003</v>
      </c>
      <c r="DD16" s="65">
        <v>4983.5640000000003</v>
      </c>
      <c r="DE16" s="65">
        <v>4983.5640000000003</v>
      </c>
      <c r="DF16" s="65">
        <v>4983.5640000000003</v>
      </c>
      <c r="DG16" s="65">
        <v>4983.5640000000003</v>
      </c>
      <c r="DH16" s="65">
        <v>4983.5640000000003</v>
      </c>
      <c r="DI16" s="65">
        <v>4983.5640000000003</v>
      </c>
      <c r="DJ16" s="65">
        <v>4983.5640000000003</v>
      </c>
      <c r="DK16" s="65">
        <v>4983.5640000000003</v>
      </c>
      <c r="DL16" s="65">
        <v>4983.5640000000003</v>
      </c>
      <c r="DM16" s="65">
        <v>4983.5640000000003</v>
      </c>
      <c r="DN16" s="65">
        <v>4983.5640000000003</v>
      </c>
      <c r="DO16" s="65">
        <v>4983.5640000000003</v>
      </c>
      <c r="DP16" s="65">
        <v>4983.5640000000003</v>
      </c>
      <c r="DQ16" s="65">
        <v>4983.5640000000003</v>
      </c>
      <c r="DR16" s="65">
        <v>4983.5640000000003</v>
      </c>
      <c r="DS16" s="65">
        <v>4983.5640000000003</v>
      </c>
      <c r="DT16" s="65">
        <v>4983.5640000000003</v>
      </c>
      <c r="DU16" s="65">
        <v>4983.5640000000003</v>
      </c>
      <c r="DV16" s="65">
        <v>4983.5640000000003</v>
      </c>
      <c r="DW16" s="65">
        <v>4983.5640000000003</v>
      </c>
      <c r="DX16" s="65">
        <v>4983.5640000000003</v>
      </c>
      <c r="DY16" s="65">
        <v>4983.5640000000003</v>
      </c>
      <c r="DZ16" s="65">
        <v>4983.5640000000003</v>
      </c>
      <c r="EA16" s="65">
        <v>4983.5640000000003</v>
      </c>
      <c r="EB16" s="65">
        <v>4983.5640000000003</v>
      </c>
      <c r="EC16" s="65">
        <v>4983.5640000000003</v>
      </c>
      <c r="ED16" s="65">
        <v>4983.5640000000003</v>
      </c>
      <c r="EE16" s="65">
        <v>4983.5640000000003</v>
      </c>
      <c r="EF16" s="65">
        <v>4983.5640000000003</v>
      </c>
      <c r="EG16" s="65">
        <v>4983.5640000000003</v>
      </c>
      <c r="EH16" s="65">
        <v>4983.5640000000003</v>
      </c>
      <c r="EI16" s="65">
        <v>4983.5640000000003</v>
      </c>
      <c r="EJ16" s="65">
        <v>4983.5640000000003</v>
      </c>
      <c r="EK16" s="65">
        <v>4983.5640000000003</v>
      </c>
      <c r="EL16" s="65">
        <v>4983.5640000000003</v>
      </c>
      <c r="EM16" s="65">
        <v>4983.5640000000003</v>
      </c>
      <c r="EN16" s="65">
        <v>4983.5640000000003</v>
      </c>
      <c r="EO16" s="65">
        <v>4983.5640000000003</v>
      </c>
      <c r="EP16" s="65">
        <v>4983.5640000000003</v>
      </c>
      <c r="EQ16" s="65">
        <v>4983.5640000000003</v>
      </c>
      <c r="ER16" s="65">
        <v>4983.5640000000003</v>
      </c>
      <c r="ES16" s="65">
        <v>4983.5640000000003</v>
      </c>
      <c r="ET16" s="65">
        <v>4983.5640000000003</v>
      </c>
      <c r="EU16" s="65">
        <v>4983.5640000000003</v>
      </c>
      <c r="EV16" s="65">
        <v>4983.5640000000003</v>
      </c>
      <c r="EW16" s="65">
        <v>4983.5640000000003</v>
      </c>
      <c r="EX16" s="65">
        <v>4983.5640000000003</v>
      </c>
      <c r="EY16" s="65">
        <v>4983.5640000000003</v>
      </c>
      <c r="EZ16" s="65">
        <v>4983.5640000000003</v>
      </c>
      <c r="FA16" s="65">
        <v>4983.5640000000003</v>
      </c>
      <c r="FB16" s="65">
        <v>4983.5640000000003</v>
      </c>
      <c r="FC16" s="65">
        <v>4983.5640000000003</v>
      </c>
      <c r="FD16" s="65">
        <v>4983.5640000000003</v>
      </c>
      <c r="FE16" s="65">
        <v>4983.5640000000003</v>
      </c>
      <c r="FF16" s="65">
        <v>4983.5640000000003</v>
      </c>
      <c r="FG16" s="65">
        <v>4983.5640000000003</v>
      </c>
      <c r="FH16" s="65">
        <v>4983.5640000000003</v>
      </c>
      <c r="FI16" s="65">
        <v>4983.5640000000003</v>
      </c>
      <c r="FJ16" s="65">
        <v>4983.5640000000003</v>
      </c>
      <c r="FK16" s="65">
        <v>4983.5640000000003</v>
      </c>
      <c r="FL16" s="65">
        <v>4983.5640000000003</v>
      </c>
      <c r="FM16" s="65">
        <v>4983.5640000000003</v>
      </c>
      <c r="FN16" s="65">
        <v>4983.5640000000003</v>
      </c>
      <c r="FO16" s="65">
        <v>4983.5640000000003</v>
      </c>
      <c r="FP16" s="65">
        <v>4983.5640000000003</v>
      </c>
      <c r="FQ16" s="65">
        <v>4983.5640000000003</v>
      </c>
      <c r="FR16" s="65">
        <v>4983.5640000000003</v>
      </c>
      <c r="FS16" s="65">
        <v>4983.5640000000003</v>
      </c>
      <c r="FT16" s="65">
        <v>4983.5640000000003</v>
      </c>
      <c r="FU16" s="65">
        <v>4983.5640000000003</v>
      </c>
      <c r="FV16" s="65">
        <v>4983.5640000000003</v>
      </c>
      <c r="FW16" s="65">
        <v>4983.5640000000003</v>
      </c>
      <c r="FX16" s="65">
        <v>4983.5640000000003</v>
      </c>
      <c r="FY16" s="65">
        <v>4983.5640000000003</v>
      </c>
      <c r="FZ16" s="65">
        <v>4983.5640000000003</v>
      </c>
      <c r="GA16" s="65">
        <v>4983.5640000000003</v>
      </c>
      <c r="GB16" s="65">
        <v>4983.5640000000003</v>
      </c>
      <c r="GC16" s="65">
        <v>4983.5640000000003</v>
      </c>
      <c r="GD16" s="65">
        <v>4983.5640000000003</v>
      </c>
      <c r="GE16" s="65">
        <v>4983.5640000000003</v>
      </c>
      <c r="GF16" s="65">
        <v>4983.5640000000003</v>
      </c>
      <c r="GG16" s="65">
        <v>4983.5640000000003</v>
      </c>
      <c r="GH16" s="65">
        <v>4983.5640000000003</v>
      </c>
      <c r="GI16" s="65">
        <v>4983.5640000000003</v>
      </c>
      <c r="GJ16" s="65">
        <v>4983.5640000000003</v>
      </c>
      <c r="GK16" s="65">
        <v>4983.5640000000003</v>
      </c>
      <c r="GL16" s="65">
        <v>4983.5640000000003</v>
      </c>
      <c r="GM16" s="65">
        <v>4983.5640000000003</v>
      </c>
      <c r="GN16" s="65">
        <v>4983.5640000000003</v>
      </c>
      <c r="GO16" s="65">
        <v>4983.5640000000003</v>
      </c>
      <c r="GP16" s="65">
        <v>4983.5640000000003</v>
      </c>
      <c r="GQ16" s="65">
        <v>4983.5640000000003</v>
      </c>
      <c r="GR16" s="65">
        <v>4983.5640000000003</v>
      </c>
      <c r="GS16" s="65">
        <v>4983.5640000000003</v>
      </c>
      <c r="GT16" s="65">
        <v>4983.5640000000003</v>
      </c>
      <c r="GU16" s="65">
        <v>4983.5640000000003</v>
      </c>
      <c r="GV16" s="65">
        <v>4983.5640000000003</v>
      </c>
      <c r="GW16" s="65">
        <v>4983.5640000000003</v>
      </c>
      <c r="GX16" s="65">
        <v>4983.5640000000003</v>
      </c>
      <c r="GY16" s="65">
        <v>4983.5640000000003</v>
      </c>
      <c r="GZ16" s="65">
        <v>4983.5640000000003</v>
      </c>
      <c r="HA16" s="65">
        <v>4983.5640000000003</v>
      </c>
      <c r="HB16" s="65">
        <v>4983.5640000000003</v>
      </c>
      <c r="HC16" s="65">
        <v>4983.5640000000003</v>
      </c>
      <c r="HD16" s="65">
        <v>4983.5640000000003</v>
      </c>
      <c r="HE16" s="65">
        <v>4983.5640000000003</v>
      </c>
      <c r="HF16" s="65">
        <v>4983.5640000000003</v>
      </c>
      <c r="HG16" s="65">
        <v>4983.5640000000003</v>
      </c>
      <c r="HH16" s="65">
        <v>4983.5640000000003</v>
      </c>
      <c r="HI16" s="65">
        <v>4983.5640000000003</v>
      </c>
      <c r="HJ16" s="65">
        <v>4983.5640000000003</v>
      </c>
      <c r="HK16" s="65">
        <v>4983.5640000000003</v>
      </c>
      <c r="HL16" s="65">
        <v>4983.5640000000003</v>
      </c>
      <c r="HM16" s="65">
        <v>4983.5640000000003</v>
      </c>
      <c r="HN16" s="65">
        <v>4983.5640000000003</v>
      </c>
      <c r="HO16" s="65">
        <v>4983.5640000000003</v>
      </c>
      <c r="HP16" s="65">
        <v>4983.5640000000003</v>
      </c>
      <c r="HQ16" s="65">
        <v>4983.5640000000003</v>
      </c>
      <c r="HR16" s="65">
        <v>4983.5640000000003</v>
      </c>
      <c r="HS16" s="65">
        <v>4983.5640000000003</v>
      </c>
      <c r="HT16" s="65">
        <v>4983.5640000000003</v>
      </c>
      <c r="HU16" s="65">
        <v>4983.5640000000003</v>
      </c>
      <c r="HV16" s="65">
        <v>4983.5640000000003</v>
      </c>
      <c r="HW16" s="65">
        <v>4983.5640000000003</v>
      </c>
      <c r="HX16" s="65">
        <v>4983.5640000000003</v>
      </c>
      <c r="HY16" s="65">
        <v>4983.5640000000003</v>
      </c>
      <c r="HZ16" s="65">
        <v>4983.5640000000003</v>
      </c>
      <c r="IA16" s="65">
        <v>4983.5640000000003</v>
      </c>
      <c r="IB16" s="65">
        <v>4983.5640000000003</v>
      </c>
      <c r="IC16" s="65">
        <v>4983.5640000000003</v>
      </c>
      <c r="ID16" s="65">
        <v>4983.5640000000003</v>
      </c>
      <c r="IE16" s="65">
        <v>4983.5640000000003</v>
      </c>
      <c r="IF16" s="65">
        <v>4983.5640000000003</v>
      </c>
      <c r="IG16" s="65">
        <v>4983.5640000000003</v>
      </c>
      <c r="IH16" s="65">
        <v>4983.5640000000003</v>
      </c>
      <c r="II16" s="65">
        <v>4983.5640000000003</v>
      </c>
      <c r="IJ16" s="65">
        <v>4983.5640000000003</v>
      </c>
      <c r="IK16" s="65">
        <v>4983.5640000000003</v>
      </c>
      <c r="IL16" s="65">
        <v>4983.5640000000003</v>
      </c>
      <c r="IM16" s="65">
        <v>4983.5640000000003</v>
      </c>
      <c r="IN16" s="65">
        <v>4983.5640000000003</v>
      </c>
      <c r="IO16" s="65">
        <v>4983.5640000000003</v>
      </c>
      <c r="IP16" s="65">
        <v>4983.5640000000003</v>
      </c>
      <c r="IQ16" s="65">
        <v>4983.5640000000003</v>
      </c>
      <c r="IR16" s="65">
        <v>4983.5640000000003</v>
      </c>
      <c r="IS16" s="65">
        <v>4983.5640000000003</v>
      </c>
      <c r="IT16" s="65">
        <v>4983.5640000000003</v>
      </c>
      <c r="IU16" s="96"/>
    </row>
    <row r="17" spans="1:255" s="62" customFormat="1" ht="15.75" customHeight="1" x14ac:dyDescent="0.25">
      <c r="A17" s="67"/>
      <c r="B17" s="64" t="s">
        <v>31</v>
      </c>
      <c r="C17" s="64" t="s">
        <v>20</v>
      </c>
      <c r="D17" s="65">
        <v>-521.68100000000004</v>
      </c>
      <c r="E17" s="65">
        <v>938.34799999999996</v>
      </c>
      <c r="F17" s="65">
        <v>54.209000000000003</v>
      </c>
      <c r="G17" s="65">
        <v>530.02200000000005</v>
      </c>
      <c r="H17" s="65">
        <v>3142.76</v>
      </c>
      <c r="I17" s="65">
        <v>530.02200000000005</v>
      </c>
      <c r="J17" s="65">
        <v>530.02200000000005</v>
      </c>
      <c r="K17" s="65">
        <v>530.02200000000005</v>
      </c>
      <c r="L17" s="65">
        <v>530.02200000000005</v>
      </c>
      <c r="M17" s="65">
        <v>530.02200000000005</v>
      </c>
      <c r="N17" s="65">
        <v>530.02200000000005</v>
      </c>
      <c r="O17" s="65">
        <v>530.02200000000005</v>
      </c>
      <c r="P17" s="65">
        <v>530.02200000000005</v>
      </c>
      <c r="Q17" s="65">
        <v>530.02200000000005</v>
      </c>
      <c r="R17" s="65">
        <v>530.02200000000005</v>
      </c>
      <c r="S17" s="65">
        <v>530.02200000000005</v>
      </c>
      <c r="T17" s="65">
        <v>530.02200000000005</v>
      </c>
      <c r="U17" s="65">
        <v>530.02200000000005</v>
      </c>
      <c r="V17" s="65">
        <v>530.02200000000005</v>
      </c>
      <c r="W17" s="65">
        <v>530.02200000000005</v>
      </c>
      <c r="X17" s="65">
        <v>530.02200000000005</v>
      </c>
      <c r="Y17" s="65">
        <v>530.02200000000005</v>
      </c>
      <c r="Z17" s="65">
        <v>530.02200000000005</v>
      </c>
      <c r="AA17" s="65">
        <v>530.02200000000005</v>
      </c>
      <c r="AB17" s="65">
        <v>530.02200000000005</v>
      </c>
      <c r="AC17" s="65">
        <v>530.02200000000005</v>
      </c>
      <c r="AD17" s="65">
        <v>530.02200000000005</v>
      </c>
      <c r="AE17" s="65">
        <v>530.02200000000005</v>
      </c>
      <c r="AF17" s="65">
        <v>530.02200000000005</v>
      </c>
      <c r="AG17" s="65">
        <v>530.02200000000005</v>
      </c>
      <c r="AH17" s="65">
        <v>530.02200000000005</v>
      </c>
      <c r="AI17" s="65">
        <v>530.02200000000005</v>
      </c>
      <c r="AJ17" s="65">
        <v>530.02200000000005</v>
      </c>
      <c r="AK17" s="65">
        <v>530.02200000000005</v>
      </c>
      <c r="AL17" s="65">
        <v>530.02200000000005</v>
      </c>
      <c r="AM17" s="65">
        <v>530.02200000000005</v>
      </c>
      <c r="AN17" s="65">
        <v>530.02200000000005</v>
      </c>
      <c r="AO17" s="65">
        <v>530.02200000000005</v>
      </c>
      <c r="AP17" s="65">
        <v>530.02200000000005</v>
      </c>
      <c r="AQ17" s="65">
        <v>530.02200000000005</v>
      </c>
      <c r="AR17" s="65">
        <v>530.02200000000005</v>
      </c>
      <c r="AS17" s="65">
        <v>530.02200000000005</v>
      </c>
      <c r="AT17" s="65">
        <v>530.02200000000005</v>
      </c>
      <c r="AU17" s="65">
        <v>530.02200000000005</v>
      </c>
      <c r="AV17" s="65">
        <v>530.02200000000005</v>
      </c>
      <c r="AW17" s="65">
        <v>530.02200000000005</v>
      </c>
      <c r="AX17" s="65">
        <v>530.02200000000005</v>
      </c>
      <c r="AY17" s="65">
        <v>530.02200000000005</v>
      </c>
      <c r="AZ17" s="65">
        <v>530.02200000000005</v>
      </c>
      <c r="BA17" s="65">
        <v>530.02200000000005</v>
      </c>
      <c r="BB17" s="65">
        <v>530.02200000000005</v>
      </c>
      <c r="BC17" s="65">
        <v>530.02200000000005</v>
      </c>
      <c r="BD17" s="65">
        <v>530.02200000000005</v>
      </c>
      <c r="BE17" s="65">
        <v>530.02200000000005</v>
      </c>
      <c r="BF17" s="65">
        <v>530.02200000000005</v>
      </c>
      <c r="BG17" s="65">
        <v>530.02200000000005</v>
      </c>
      <c r="BH17" s="65">
        <v>530.02200000000005</v>
      </c>
      <c r="BI17" s="65">
        <v>530.02200000000005</v>
      </c>
      <c r="BJ17" s="65">
        <v>530.02200000000005</v>
      </c>
      <c r="BK17" s="65">
        <v>530.02200000000005</v>
      </c>
      <c r="BL17" s="65">
        <v>530.02200000000005</v>
      </c>
      <c r="BM17" s="65">
        <v>530.02200000000005</v>
      </c>
      <c r="BN17" s="65">
        <v>530.02200000000005</v>
      </c>
      <c r="BO17" s="65">
        <v>530.02200000000005</v>
      </c>
      <c r="BP17" s="65">
        <v>530.02200000000005</v>
      </c>
      <c r="BQ17" s="65">
        <v>530.02200000000005</v>
      </c>
      <c r="BR17" s="65">
        <v>530.02200000000005</v>
      </c>
      <c r="BS17" s="65">
        <v>530.02200000000005</v>
      </c>
      <c r="BT17" s="65">
        <v>530.02200000000005</v>
      </c>
      <c r="BU17" s="65">
        <v>530.02200000000005</v>
      </c>
      <c r="BV17" s="65">
        <v>530.02200000000005</v>
      </c>
      <c r="BW17" s="65">
        <v>530.02200000000005</v>
      </c>
      <c r="BX17" s="65">
        <v>530.02200000000005</v>
      </c>
      <c r="BY17" s="65">
        <v>530.02200000000005</v>
      </c>
      <c r="BZ17" s="65">
        <v>530.02200000000005</v>
      </c>
      <c r="CA17" s="65">
        <v>530.02200000000005</v>
      </c>
      <c r="CB17" s="65">
        <v>530.02200000000005</v>
      </c>
      <c r="CC17" s="65">
        <v>530.02200000000005</v>
      </c>
      <c r="CD17" s="65">
        <v>530.02200000000005</v>
      </c>
      <c r="CE17" s="65">
        <v>530.02200000000005</v>
      </c>
      <c r="CF17" s="65">
        <v>530.02200000000005</v>
      </c>
      <c r="CG17" s="65">
        <v>530.02200000000005</v>
      </c>
      <c r="CH17" s="65">
        <v>530.02200000000005</v>
      </c>
      <c r="CI17" s="65">
        <v>530.02200000000005</v>
      </c>
      <c r="CJ17" s="65">
        <v>530.02200000000005</v>
      </c>
      <c r="CK17" s="65">
        <v>530.02200000000005</v>
      </c>
      <c r="CL17" s="65">
        <v>530.02200000000005</v>
      </c>
      <c r="CM17" s="65">
        <v>530.02200000000005</v>
      </c>
      <c r="CN17" s="65">
        <v>530.02200000000005</v>
      </c>
      <c r="CO17" s="65">
        <v>530.02200000000005</v>
      </c>
      <c r="CP17" s="65">
        <v>530.02200000000005</v>
      </c>
      <c r="CQ17" s="65">
        <v>530.02200000000005</v>
      </c>
      <c r="CR17" s="65">
        <v>530.02200000000005</v>
      </c>
      <c r="CS17" s="65">
        <v>530.02200000000005</v>
      </c>
      <c r="CT17" s="65">
        <v>530.02200000000005</v>
      </c>
      <c r="CU17" s="65">
        <v>530.02200000000005</v>
      </c>
      <c r="CV17" s="65">
        <v>530.02200000000005</v>
      </c>
      <c r="CW17" s="65">
        <v>530.02200000000005</v>
      </c>
      <c r="CX17" s="65">
        <v>530.02200000000005</v>
      </c>
      <c r="CY17" s="65">
        <v>530.02200000000005</v>
      </c>
      <c r="CZ17" s="65">
        <v>530.02200000000005</v>
      </c>
      <c r="DA17" s="65">
        <v>530.02200000000005</v>
      </c>
      <c r="DB17" s="65">
        <v>530.02200000000005</v>
      </c>
      <c r="DC17" s="65">
        <v>530.02200000000005</v>
      </c>
      <c r="DD17" s="65">
        <v>530.02200000000005</v>
      </c>
      <c r="DE17" s="65">
        <v>530.02200000000005</v>
      </c>
      <c r="DF17" s="65">
        <v>530.02200000000005</v>
      </c>
      <c r="DG17" s="65">
        <v>530.02200000000005</v>
      </c>
      <c r="DH17" s="65">
        <v>530.02200000000005</v>
      </c>
      <c r="DI17" s="65">
        <v>530.02200000000005</v>
      </c>
      <c r="DJ17" s="65">
        <v>530.02200000000005</v>
      </c>
      <c r="DK17" s="65">
        <v>530.02200000000005</v>
      </c>
      <c r="DL17" s="65">
        <v>530.02200000000005</v>
      </c>
      <c r="DM17" s="65">
        <v>530.02200000000005</v>
      </c>
      <c r="DN17" s="65">
        <v>530.02200000000005</v>
      </c>
      <c r="DO17" s="65">
        <v>530.02200000000005</v>
      </c>
      <c r="DP17" s="65">
        <v>530.02200000000005</v>
      </c>
      <c r="DQ17" s="65">
        <v>530.02200000000005</v>
      </c>
      <c r="DR17" s="65">
        <v>530.02200000000005</v>
      </c>
      <c r="DS17" s="65">
        <v>530.02200000000005</v>
      </c>
      <c r="DT17" s="65">
        <v>530.02200000000005</v>
      </c>
      <c r="DU17" s="65">
        <v>530.02200000000005</v>
      </c>
      <c r="DV17" s="65">
        <v>530.02200000000005</v>
      </c>
      <c r="DW17" s="65">
        <v>530.02200000000005</v>
      </c>
      <c r="DX17" s="65">
        <v>530.02200000000005</v>
      </c>
      <c r="DY17" s="65">
        <v>530.02200000000005</v>
      </c>
      <c r="DZ17" s="65">
        <v>530.02200000000005</v>
      </c>
      <c r="EA17" s="65">
        <v>530.02200000000005</v>
      </c>
      <c r="EB17" s="65">
        <v>530.02200000000005</v>
      </c>
      <c r="EC17" s="65">
        <v>530.02200000000005</v>
      </c>
      <c r="ED17" s="65">
        <v>530.02200000000005</v>
      </c>
      <c r="EE17" s="65">
        <v>530.02200000000005</v>
      </c>
      <c r="EF17" s="65">
        <v>530.02200000000005</v>
      </c>
      <c r="EG17" s="65">
        <v>530.02200000000005</v>
      </c>
      <c r="EH17" s="65">
        <v>530.02200000000005</v>
      </c>
      <c r="EI17" s="65">
        <v>530.02200000000005</v>
      </c>
      <c r="EJ17" s="65">
        <v>530.02200000000005</v>
      </c>
      <c r="EK17" s="65">
        <v>530.02200000000005</v>
      </c>
      <c r="EL17" s="65">
        <v>530.02200000000005</v>
      </c>
      <c r="EM17" s="65">
        <v>530.02200000000005</v>
      </c>
      <c r="EN17" s="65">
        <v>530.02200000000005</v>
      </c>
      <c r="EO17" s="65">
        <v>530.02200000000005</v>
      </c>
      <c r="EP17" s="65">
        <v>530.02200000000005</v>
      </c>
      <c r="EQ17" s="65">
        <v>530.02200000000005</v>
      </c>
      <c r="ER17" s="65">
        <v>530.02200000000005</v>
      </c>
      <c r="ES17" s="65">
        <v>530.02200000000005</v>
      </c>
      <c r="ET17" s="65">
        <v>530.02200000000005</v>
      </c>
      <c r="EU17" s="65">
        <v>530.02200000000005</v>
      </c>
      <c r="EV17" s="65">
        <v>530.02200000000005</v>
      </c>
      <c r="EW17" s="65">
        <v>530.02200000000005</v>
      </c>
      <c r="EX17" s="65">
        <v>530.02200000000005</v>
      </c>
      <c r="EY17" s="65">
        <v>530.02200000000005</v>
      </c>
      <c r="EZ17" s="65">
        <v>530.02200000000005</v>
      </c>
      <c r="FA17" s="65">
        <v>530.02200000000005</v>
      </c>
      <c r="FB17" s="65">
        <v>530.02200000000005</v>
      </c>
      <c r="FC17" s="65">
        <v>530.02200000000005</v>
      </c>
      <c r="FD17" s="65">
        <v>530.02200000000005</v>
      </c>
      <c r="FE17" s="65">
        <v>530.02200000000005</v>
      </c>
      <c r="FF17" s="65">
        <v>530.02200000000005</v>
      </c>
      <c r="FG17" s="65">
        <v>530.02200000000005</v>
      </c>
      <c r="FH17" s="65">
        <v>530.02200000000005</v>
      </c>
      <c r="FI17" s="65">
        <v>530.02200000000005</v>
      </c>
      <c r="FJ17" s="65">
        <v>530.02200000000005</v>
      </c>
      <c r="FK17" s="65">
        <v>530.02200000000005</v>
      </c>
      <c r="FL17" s="65">
        <v>530.02200000000005</v>
      </c>
      <c r="FM17" s="65">
        <v>530.02200000000005</v>
      </c>
      <c r="FN17" s="65">
        <v>530.02200000000005</v>
      </c>
      <c r="FO17" s="65">
        <v>530.02200000000005</v>
      </c>
      <c r="FP17" s="65">
        <v>530.02200000000005</v>
      </c>
      <c r="FQ17" s="65">
        <v>530.02200000000005</v>
      </c>
      <c r="FR17" s="65">
        <v>530.02200000000005</v>
      </c>
      <c r="FS17" s="65">
        <v>530.02200000000005</v>
      </c>
      <c r="FT17" s="65">
        <v>530.02200000000005</v>
      </c>
      <c r="FU17" s="65">
        <v>530.02200000000005</v>
      </c>
      <c r="FV17" s="65">
        <v>530.02200000000005</v>
      </c>
      <c r="FW17" s="65">
        <v>530.02200000000005</v>
      </c>
      <c r="FX17" s="65">
        <v>530.02200000000005</v>
      </c>
      <c r="FY17" s="65">
        <v>530.02200000000005</v>
      </c>
      <c r="FZ17" s="65">
        <v>530.02200000000005</v>
      </c>
      <c r="GA17" s="65">
        <v>530.02200000000005</v>
      </c>
      <c r="GB17" s="65">
        <v>530.02200000000005</v>
      </c>
      <c r="GC17" s="65">
        <v>530.02200000000005</v>
      </c>
      <c r="GD17" s="65">
        <v>530.02200000000005</v>
      </c>
      <c r="GE17" s="65">
        <v>530.02200000000005</v>
      </c>
      <c r="GF17" s="65">
        <v>530.02200000000005</v>
      </c>
      <c r="GG17" s="65">
        <v>530.02200000000005</v>
      </c>
      <c r="GH17" s="65">
        <v>530.02200000000005</v>
      </c>
      <c r="GI17" s="65">
        <v>530.02200000000005</v>
      </c>
      <c r="GJ17" s="65">
        <v>530.02200000000005</v>
      </c>
      <c r="GK17" s="65">
        <v>530.02200000000005</v>
      </c>
      <c r="GL17" s="65">
        <v>530.02200000000005</v>
      </c>
      <c r="GM17" s="65">
        <v>530.02200000000005</v>
      </c>
      <c r="GN17" s="65">
        <v>530.02200000000005</v>
      </c>
      <c r="GO17" s="65">
        <v>530.02200000000005</v>
      </c>
      <c r="GP17" s="65">
        <v>530.02200000000005</v>
      </c>
      <c r="GQ17" s="65">
        <v>530.02200000000005</v>
      </c>
      <c r="GR17" s="65">
        <v>530.02200000000005</v>
      </c>
      <c r="GS17" s="65">
        <v>530.02200000000005</v>
      </c>
      <c r="GT17" s="65">
        <v>530.02200000000005</v>
      </c>
      <c r="GU17" s="65">
        <v>530.02200000000005</v>
      </c>
      <c r="GV17" s="65">
        <v>530.02200000000005</v>
      </c>
      <c r="GW17" s="65">
        <v>530.02200000000005</v>
      </c>
      <c r="GX17" s="65">
        <v>530.02200000000005</v>
      </c>
      <c r="GY17" s="65">
        <v>530.02200000000005</v>
      </c>
      <c r="GZ17" s="65">
        <v>530.02200000000005</v>
      </c>
      <c r="HA17" s="65">
        <v>530.02200000000005</v>
      </c>
      <c r="HB17" s="65">
        <v>530.02200000000005</v>
      </c>
      <c r="HC17" s="65">
        <v>530.02200000000005</v>
      </c>
      <c r="HD17" s="65">
        <v>530.02200000000005</v>
      </c>
      <c r="HE17" s="65">
        <v>530.02200000000005</v>
      </c>
      <c r="HF17" s="65">
        <v>530.02200000000005</v>
      </c>
      <c r="HG17" s="65">
        <v>530.02200000000005</v>
      </c>
      <c r="HH17" s="65">
        <v>530.02200000000005</v>
      </c>
      <c r="HI17" s="65">
        <v>530.02200000000005</v>
      </c>
      <c r="HJ17" s="65">
        <v>530.02200000000005</v>
      </c>
      <c r="HK17" s="65">
        <v>530.02200000000005</v>
      </c>
      <c r="HL17" s="65">
        <v>530.02200000000005</v>
      </c>
      <c r="HM17" s="65">
        <v>530.02200000000005</v>
      </c>
      <c r="HN17" s="65">
        <v>530.02200000000005</v>
      </c>
      <c r="HO17" s="65">
        <v>530.02200000000005</v>
      </c>
      <c r="HP17" s="65">
        <v>530.02200000000005</v>
      </c>
      <c r="HQ17" s="65">
        <v>530.02200000000005</v>
      </c>
      <c r="HR17" s="65">
        <v>530.02200000000005</v>
      </c>
      <c r="HS17" s="65">
        <v>530.02200000000005</v>
      </c>
      <c r="HT17" s="65">
        <v>530.02200000000005</v>
      </c>
      <c r="HU17" s="65">
        <v>530.02200000000005</v>
      </c>
      <c r="HV17" s="65">
        <v>530.02200000000005</v>
      </c>
      <c r="HW17" s="65">
        <v>530.02200000000005</v>
      </c>
      <c r="HX17" s="65">
        <v>530.02200000000005</v>
      </c>
      <c r="HY17" s="65">
        <v>530.02200000000005</v>
      </c>
      <c r="HZ17" s="65">
        <v>530.02200000000005</v>
      </c>
      <c r="IA17" s="65">
        <v>530.02200000000005</v>
      </c>
      <c r="IB17" s="65">
        <v>530.02200000000005</v>
      </c>
      <c r="IC17" s="65">
        <v>530.02200000000005</v>
      </c>
      <c r="ID17" s="65">
        <v>530.02200000000005</v>
      </c>
      <c r="IE17" s="65">
        <v>530.02200000000005</v>
      </c>
      <c r="IF17" s="65">
        <v>530.02200000000005</v>
      </c>
      <c r="IG17" s="65">
        <v>530.02200000000005</v>
      </c>
      <c r="IH17" s="65">
        <v>530.02200000000005</v>
      </c>
      <c r="II17" s="65">
        <v>530.02200000000005</v>
      </c>
      <c r="IJ17" s="65">
        <v>530.02200000000005</v>
      </c>
      <c r="IK17" s="65">
        <v>530.02200000000005</v>
      </c>
      <c r="IL17" s="65">
        <v>530.02200000000005</v>
      </c>
      <c r="IM17" s="65">
        <v>530.02200000000005</v>
      </c>
      <c r="IN17" s="65">
        <v>530.02200000000005</v>
      </c>
      <c r="IO17" s="65">
        <v>530.02200000000005</v>
      </c>
      <c r="IP17" s="65">
        <v>530.02200000000005</v>
      </c>
      <c r="IQ17" s="65">
        <v>530.02200000000005</v>
      </c>
      <c r="IR17" s="65">
        <v>530.02200000000005</v>
      </c>
      <c r="IS17" s="65">
        <v>530.02200000000005</v>
      </c>
      <c r="IT17" s="65">
        <v>530.02200000000005</v>
      </c>
      <c r="IU17" s="96"/>
    </row>
    <row r="18" spans="1:255" s="62" customFormat="1" ht="15.75" customHeight="1" x14ac:dyDescent="0.25">
      <c r="A18" s="67"/>
      <c r="B18" s="64" t="s">
        <v>44</v>
      </c>
      <c r="C18" s="64" t="s">
        <v>45</v>
      </c>
      <c r="D18" s="68" t="s">
        <v>46</v>
      </c>
      <c r="E18" s="65" t="s">
        <v>46</v>
      </c>
      <c r="F18" s="65" t="s">
        <v>46</v>
      </c>
      <c r="G18" s="65" t="s">
        <v>46</v>
      </c>
      <c r="H18" s="65" t="s">
        <v>46</v>
      </c>
      <c r="I18" s="65" t="s">
        <v>46</v>
      </c>
      <c r="J18" s="65" t="s">
        <v>46</v>
      </c>
      <c r="K18" s="65" t="s">
        <v>46</v>
      </c>
      <c r="L18" s="65" t="s">
        <v>46</v>
      </c>
      <c r="M18" s="65" t="s">
        <v>46</v>
      </c>
      <c r="N18" s="65" t="s">
        <v>46</v>
      </c>
      <c r="O18" s="65" t="s">
        <v>46</v>
      </c>
      <c r="P18" s="65" t="s">
        <v>46</v>
      </c>
      <c r="Q18" s="65" t="s">
        <v>46</v>
      </c>
      <c r="R18" s="65" t="s">
        <v>46</v>
      </c>
      <c r="S18" s="65" t="s">
        <v>46</v>
      </c>
      <c r="T18" s="65" t="s">
        <v>46</v>
      </c>
      <c r="U18" s="65" t="s">
        <v>46</v>
      </c>
      <c r="V18" s="65" t="s">
        <v>46</v>
      </c>
      <c r="W18" s="65" t="s">
        <v>46</v>
      </c>
      <c r="X18" s="65" t="s">
        <v>46</v>
      </c>
      <c r="Y18" s="65" t="s">
        <v>46</v>
      </c>
      <c r="Z18" s="65" t="s">
        <v>46</v>
      </c>
      <c r="AA18" s="65" t="s">
        <v>46</v>
      </c>
      <c r="AB18" s="65" t="s">
        <v>46</v>
      </c>
      <c r="AC18" s="65" t="s">
        <v>46</v>
      </c>
      <c r="AD18" s="65" t="s">
        <v>46</v>
      </c>
      <c r="AE18" s="65" t="s">
        <v>46</v>
      </c>
      <c r="AF18" s="65" t="s">
        <v>46</v>
      </c>
      <c r="AG18" s="65" t="s">
        <v>46</v>
      </c>
      <c r="AH18" s="65" t="s">
        <v>46</v>
      </c>
      <c r="AI18" s="65" t="s">
        <v>46</v>
      </c>
      <c r="AJ18" s="65" t="s">
        <v>46</v>
      </c>
      <c r="AK18" s="65" t="s">
        <v>46</v>
      </c>
      <c r="AL18" s="65" t="s">
        <v>46</v>
      </c>
      <c r="AM18" s="65" t="s">
        <v>46</v>
      </c>
      <c r="AN18" s="65" t="s">
        <v>46</v>
      </c>
      <c r="AO18" s="65" t="s">
        <v>46</v>
      </c>
      <c r="AP18" s="65" t="s">
        <v>46</v>
      </c>
      <c r="AQ18" s="65" t="s">
        <v>46</v>
      </c>
      <c r="AR18" s="65" t="s">
        <v>46</v>
      </c>
      <c r="AS18" s="65" t="s">
        <v>46</v>
      </c>
      <c r="AT18" s="65" t="s">
        <v>46</v>
      </c>
      <c r="AU18" s="65" t="s">
        <v>46</v>
      </c>
      <c r="AV18" s="65" t="s">
        <v>46</v>
      </c>
      <c r="AW18" s="65" t="s">
        <v>46</v>
      </c>
      <c r="AX18" s="65" t="s">
        <v>46</v>
      </c>
      <c r="AY18" s="65" t="s">
        <v>46</v>
      </c>
      <c r="AZ18" s="65" t="s">
        <v>46</v>
      </c>
      <c r="BA18" s="65" t="s">
        <v>46</v>
      </c>
      <c r="BB18" s="65" t="s">
        <v>46</v>
      </c>
      <c r="BC18" s="65" t="s">
        <v>46</v>
      </c>
      <c r="BD18" s="65" t="s">
        <v>46</v>
      </c>
      <c r="BE18" s="65" t="s">
        <v>46</v>
      </c>
      <c r="BF18" s="65" t="s">
        <v>46</v>
      </c>
      <c r="BG18" s="65" t="s">
        <v>46</v>
      </c>
      <c r="BH18" s="65" t="s">
        <v>46</v>
      </c>
      <c r="BI18" s="65" t="s">
        <v>46</v>
      </c>
      <c r="BJ18" s="65" t="s">
        <v>46</v>
      </c>
      <c r="BK18" s="65" t="s">
        <v>46</v>
      </c>
      <c r="BL18" s="65" t="s">
        <v>46</v>
      </c>
      <c r="BM18" s="65" t="s">
        <v>46</v>
      </c>
      <c r="BN18" s="65" t="s">
        <v>46</v>
      </c>
      <c r="BO18" s="65" t="s">
        <v>46</v>
      </c>
      <c r="BP18" s="65" t="s">
        <v>46</v>
      </c>
      <c r="BQ18" s="65" t="s">
        <v>46</v>
      </c>
      <c r="BR18" s="65" t="s">
        <v>46</v>
      </c>
      <c r="BS18" s="65" t="s">
        <v>46</v>
      </c>
      <c r="BT18" s="65" t="s">
        <v>46</v>
      </c>
      <c r="BU18" s="65" t="s">
        <v>46</v>
      </c>
      <c r="BV18" s="65" t="s">
        <v>46</v>
      </c>
      <c r="BW18" s="65" t="s">
        <v>46</v>
      </c>
      <c r="BX18" s="65" t="s">
        <v>46</v>
      </c>
      <c r="BY18" s="65" t="s">
        <v>46</v>
      </c>
      <c r="BZ18" s="65" t="s">
        <v>46</v>
      </c>
      <c r="CA18" s="65" t="s">
        <v>46</v>
      </c>
      <c r="CB18" s="65" t="s">
        <v>46</v>
      </c>
      <c r="CC18" s="65" t="s">
        <v>46</v>
      </c>
      <c r="CD18" s="65" t="s">
        <v>46</v>
      </c>
      <c r="CE18" s="65" t="s">
        <v>46</v>
      </c>
      <c r="CF18" s="65" t="s">
        <v>46</v>
      </c>
      <c r="CG18" s="65" t="s">
        <v>46</v>
      </c>
      <c r="CH18" s="65" t="s">
        <v>46</v>
      </c>
      <c r="CI18" s="65" t="s">
        <v>46</v>
      </c>
      <c r="CJ18" s="65" t="s">
        <v>46</v>
      </c>
      <c r="CK18" s="65" t="s">
        <v>46</v>
      </c>
      <c r="CL18" s="65" t="s">
        <v>46</v>
      </c>
      <c r="CM18" s="65" t="s">
        <v>46</v>
      </c>
      <c r="CN18" s="65" t="s">
        <v>46</v>
      </c>
      <c r="CO18" s="65" t="s">
        <v>46</v>
      </c>
      <c r="CP18" s="65" t="s">
        <v>46</v>
      </c>
      <c r="CQ18" s="65" t="s">
        <v>46</v>
      </c>
      <c r="CR18" s="65" t="s">
        <v>46</v>
      </c>
      <c r="CS18" s="65" t="s">
        <v>46</v>
      </c>
      <c r="CT18" s="65" t="s">
        <v>46</v>
      </c>
      <c r="CU18" s="65" t="s">
        <v>46</v>
      </c>
      <c r="CV18" s="65" t="s">
        <v>46</v>
      </c>
      <c r="CW18" s="65" t="s">
        <v>46</v>
      </c>
      <c r="CX18" s="65" t="s">
        <v>46</v>
      </c>
      <c r="CY18" s="65" t="s">
        <v>46</v>
      </c>
      <c r="CZ18" s="65" t="s">
        <v>46</v>
      </c>
      <c r="DA18" s="65" t="s">
        <v>46</v>
      </c>
      <c r="DB18" s="65" t="s">
        <v>46</v>
      </c>
      <c r="DC18" s="65" t="s">
        <v>46</v>
      </c>
      <c r="DD18" s="65" t="s">
        <v>46</v>
      </c>
      <c r="DE18" s="65" t="s">
        <v>46</v>
      </c>
      <c r="DF18" s="65" t="s">
        <v>46</v>
      </c>
      <c r="DG18" s="65" t="s">
        <v>46</v>
      </c>
      <c r="DH18" s="65" t="s">
        <v>46</v>
      </c>
      <c r="DI18" s="65" t="s">
        <v>46</v>
      </c>
      <c r="DJ18" s="65" t="s">
        <v>46</v>
      </c>
      <c r="DK18" s="65" t="s">
        <v>46</v>
      </c>
      <c r="DL18" s="65" t="s">
        <v>46</v>
      </c>
      <c r="DM18" s="65" t="s">
        <v>46</v>
      </c>
      <c r="DN18" s="65" t="s">
        <v>46</v>
      </c>
      <c r="DO18" s="65" t="s">
        <v>46</v>
      </c>
      <c r="DP18" s="65" t="s">
        <v>46</v>
      </c>
      <c r="DQ18" s="65" t="s">
        <v>46</v>
      </c>
      <c r="DR18" s="65" t="s">
        <v>46</v>
      </c>
      <c r="DS18" s="65" t="s">
        <v>46</v>
      </c>
      <c r="DT18" s="65" t="s">
        <v>46</v>
      </c>
      <c r="DU18" s="65" t="s">
        <v>46</v>
      </c>
      <c r="DV18" s="65" t="s">
        <v>46</v>
      </c>
      <c r="DW18" s="65" t="s">
        <v>46</v>
      </c>
      <c r="DX18" s="65" t="s">
        <v>46</v>
      </c>
      <c r="DY18" s="65" t="s">
        <v>46</v>
      </c>
      <c r="DZ18" s="65" t="s">
        <v>46</v>
      </c>
      <c r="EA18" s="65" t="s">
        <v>46</v>
      </c>
      <c r="EB18" s="65" t="s">
        <v>46</v>
      </c>
      <c r="EC18" s="65" t="s">
        <v>46</v>
      </c>
      <c r="ED18" s="65" t="s">
        <v>46</v>
      </c>
      <c r="EE18" s="65" t="s">
        <v>46</v>
      </c>
      <c r="EF18" s="65" t="s">
        <v>46</v>
      </c>
      <c r="EG18" s="65" t="s">
        <v>46</v>
      </c>
      <c r="EH18" s="65" t="s">
        <v>46</v>
      </c>
      <c r="EI18" s="65" t="s">
        <v>46</v>
      </c>
      <c r="EJ18" s="65" t="s">
        <v>46</v>
      </c>
      <c r="EK18" s="65" t="s">
        <v>46</v>
      </c>
      <c r="EL18" s="65" t="s">
        <v>46</v>
      </c>
      <c r="EM18" s="65" t="s">
        <v>46</v>
      </c>
      <c r="EN18" s="65" t="s">
        <v>46</v>
      </c>
      <c r="EO18" s="65" t="s">
        <v>46</v>
      </c>
      <c r="EP18" s="65" t="s">
        <v>46</v>
      </c>
      <c r="EQ18" s="65" t="s">
        <v>46</v>
      </c>
      <c r="ER18" s="65" t="s">
        <v>46</v>
      </c>
      <c r="ES18" s="65" t="s">
        <v>46</v>
      </c>
      <c r="ET18" s="65" t="s">
        <v>46</v>
      </c>
      <c r="EU18" s="65" t="s">
        <v>46</v>
      </c>
      <c r="EV18" s="65" t="s">
        <v>46</v>
      </c>
      <c r="EW18" s="65" t="s">
        <v>46</v>
      </c>
      <c r="EX18" s="65" t="s">
        <v>46</v>
      </c>
      <c r="EY18" s="65" t="s">
        <v>46</v>
      </c>
      <c r="EZ18" s="65" t="s">
        <v>46</v>
      </c>
      <c r="FA18" s="65" t="s">
        <v>46</v>
      </c>
      <c r="FB18" s="65" t="s">
        <v>46</v>
      </c>
      <c r="FC18" s="65" t="s">
        <v>46</v>
      </c>
      <c r="FD18" s="65" t="s">
        <v>46</v>
      </c>
      <c r="FE18" s="65" t="s">
        <v>46</v>
      </c>
      <c r="FF18" s="65" t="s">
        <v>46</v>
      </c>
      <c r="FG18" s="65" t="s">
        <v>46</v>
      </c>
      <c r="FH18" s="65" t="s">
        <v>46</v>
      </c>
      <c r="FI18" s="65" t="s">
        <v>46</v>
      </c>
      <c r="FJ18" s="65" t="s">
        <v>46</v>
      </c>
      <c r="FK18" s="65" t="s">
        <v>46</v>
      </c>
      <c r="FL18" s="65" t="s">
        <v>46</v>
      </c>
      <c r="FM18" s="65" t="s">
        <v>46</v>
      </c>
      <c r="FN18" s="65" t="s">
        <v>46</v>
      </c>
      <c r="FO18" s="65" t="s">
        <v>46</v>
      </c>
      <c r="FP18" s="65" t="s">
        <v>46</v>
      </c>
      <c r="FQ18" s="65" t="s">
        <v>46</v>
      </c>
      <c r="FR18" s="65" t="s">
        <v>46</v>
      </c>
      <c r="FS18" s="65" t="s">
        <v>46</v>
      </c>
      <c r="FT18" s="65" t="s">
        <v>46</v>
      </c>
      <c r="FU18" s="65" t="s">
        <v>46</v>
      </c>
      <c r="FV18" s="65" t="s">
        <v>46</v>
      </c>
      <c r="FW18" s="65" t="s">
        <v>46</v>
      </c>
      <c r="FX18" s="65" t="s">
        <v>46</v>
      </c>
      <c r="FY18" s="65" t="s">
        <v>46</v>
      </c>
      <c r="FZ18" s="65" t="s">
        <v>46</v>
      </c>
      <c r="GA18" s="65" t="s">
        <v>46</v>
      </c>
      <c r="GB18" s="65" t="s">
        <v>46</v>
      </c>
      <c r="GC18" s="65" t="s">
        <v>46</v>
      </c>
      <c r="GD18" s="65" t="s">
        <v>46</v>
      </c>
      <c r="GE18" s="65" t="s">
        <v>46</v>
      </c>
      <c r="GF18" s="65" t="s">
        <v>46</v>
      </c>
      <c r="GG18" s="65" t="s">
        <v>46</v>
      </c>
      <c r="GH18" s="65" t="s">
        <v>46</v>
      </c>
      <c r="GI18" s="65" t="s">
        <v>46</v>
      </c>
      <c r="GJ18" s="65" t="s">
        <v>46</v>
      </c>
      <c r="GK18" s="65" t="s">
        <v>46</v>
      </c>
      <c r="GL18" s="65" t="s">
        <v>46</v>
      </c>
      <c r="GM18" s="65" t="s">
        <v>46</v>
      </c>
      <c r="GN18" s="65" t="s">
        <v>46</v>
      </c>
      <c r="GO18" s="65" t="s">
        <v>46</v>
      </c>
      <c r="GP18" s="65" t="s">
        <v>46</v>
      </c>
      <c r="GQ18" s="65" t="s">
        <v>46</v>
      </c>
      <c r="GR18" s="65" t="s">
        <v>46</v>
      </c>
      <c r="GS18" s="65" t="s">
        <v>46</v>
      </c>
      <c r="GT18" s="65" t="s">
        <v>46</v>
      </c>
      <c r="GU18" s="65" t="s">
        <v>46</v>
      </c>
      <c r="GV18" s="65" t="s">
        <v>46</v>
      </c>
      <c r="GW18" s="65" t="s">
        <v>46</v>
      </c>
      <c r="GX18" s="65" t="s">
        <v>46</v>
      </c>
      <c r="GY18" s="65" t="s">
        <v>46</v>
      </c>
      <c r="GZ18" s="65" t="s">
        <v>46</v>
      </c>
      <c r="HA18" s="65" t="s">
        <v>46</v>
      </c>
      <c r="HB18" s="65" t="s">
        <v>46</v>
      </c>
      <c r="HC18" s="65" t="s">
        <v>46</v>
      </c>
      <c r="HD18" s="65" t="s">
        <v>46</v>
      </c>
      <c r="HE18" s="65" t="s">
        <v>46</v>
      </c>
      <c r="HF18" s="65" t="s">
        <v>46</v>
      </c>
      <c r="HG18" s="65" t="s">
        <v>46</v>
      </c>
      <c r="HH18" s="65" t="s">
        <v>46</v>
      </c>
      <c r="HI18" s="65" t="s">
        <v>46</v>
      </c>
      <c r="HJ18" s="65" t="s">
        <v>46</v>
      </c>
      <c r="HK18" s="65" t="s">
        <v>46</v>
      </c>
      <c r="HL18" s="65" t="s">
        <v>46</v>
      </c>
      <c r="HM18" s="65" t="s">
        <v>46</v>
      </c>
      <c r="HN18" s="65" t="s">
        <v>46</v>
      </c>
      <c r="HO18" s="65" t="s">
        <v>46</v>
      </c>
      <c r="HP18" s="65" t="s">
        <v>46</v>
      </c>
      <c r="HQ18" s="65" t="s">
        <v>46</v>
      </c>
      <c r="HR18" s="65" t="s">
        <v>46</v>
      </c>
      <c r="HS18" s="65" t="s">
        <v>46</v>
      </c>
      <c r="HT18" s="65" t="s">
        <v>46</v>
      </c>
      <c r="HU18" s="65" t="s">
        <v>46</v>
      </c>
      <c r="HV18" s="65" t="s">
        <v>46</v>
      </c>
      <c r="HW18" s="65" t="s">
        <v>46</v>
      </c>
      <c r="HX18" s="65" t="s">
        <v>46</v>
      </c>
      <c r="HY18" s="65" t="s">
        <v>46</v>
      </c>
      <c r="HZ18" s="65" t="s">
        <v>46</v>
      </c>
      <c r="IA18" s="65" t="s">
        <v>46</v>
      </c>
      <c r="IB18" s="65" t="s">
        <v>46</v>
      </c>
      <c r="IC18" s="65" t="s">
        <v>46</v>
      </c>
      <c r="ID18" s="65" t="s">
        <v>46</v>
      </c>
      <c r="IE18" s="65" t="s">
        <v>46</v>
      </c>
      <c r="IF18" s="65" t="s">
        <v>46</v>
      </c>
      <c r="IG18" s="65" t="s">
        <v>46</v>
      </c>
      <c r="IH18" s="65" t="s">
        <v>46</v>
      </c>
      <c r="II18" s="65" t="s">
        <v>46</v>
      </c>
      <c r="IJ18" s="65" t="s">
        <v>46</v>
      </c>
      <c r="IK18" s="65" t="s">
        <v>46</v>
      </c>
      <c r="IL18" s="65" t="s">
        <v>46</v>
      </c>
      <c r="IM18" s="65" t="s">
        <v>46</v>
      </c>
      <c r="IN18" s="65" t="s">
        <v>46</v>
      </c>
      <c r="IO18" s="65" t="s">
        <v>46</v>
      </c>
      <c r="IP18" s="65" t="s">
        <v>46</v>
      </c>
      <c r="IQ18" s="65" t="s">
        <v>46</v>
      </c>
      <c r="IR18" s="65" t="s">
        <v>46</v>
      </c>
      <c r="IS18" s="65" t="s">
        <v>46</v>
      </c>
      <c r="IT18" s="65" t="s">
        <v>46</v>
      </c>
      <c r="IU18" s="96"/>
    </row>
    <row r="19" spans="1:255" s="71" customFormat="1" ht="15.75" customHeight="1" x14ac:dyDescent="0.2">
      <c r="A19" s="69"/>
      <c r="B19" s="72"/>
      <c r="C19" s="72"/>
      <c r="D19" s="70"/>
      <c r="E19" s="70"/>
      <c r="F19" s="70"/>
      <c r="G19" s="70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8"/>
    </row>
    <row r="20" spans="1:255" s="74" customFormat="1" ht="45.75" customHeight="1" x14ac:dyDescent="0.25">
      <c r="A20" s="56"/>
      <c r="B20" s="73" t="s">
        <v>43</v>
      </c>
      <c r="C20" s="73" t="s">
        <v>42</v>
      </c>
      <c r="D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84"/>
    </row>
    <row r="21" spans="1:255" ht="12.75" hidden="1" customHeight="1" x14ac:dyDescent="0.25"/>
    <row r="22" spans="1:255" ht="12.75" hidden="1" customHeight="1" x14ac:dyDescent="0.25"/>
    <row r="23" spans="1:255" ht="12.75" hidden="1" customHeight="1" x14ac:dyDescent="0.25"/>
    <row r="24" spans="1:255" ht="12.75" hidden="1" customHeight="1" x14ac:dyDescent="0.25"/>
  </sheetData>
  <sheetProtection algorithmName="SHA-512" hashValue="hKD2Rh3Ml+tGsNSvd0hoR7A09372uEQGPjMWUqtCV0X1U8vkxbo6PMSDNxpxrSejeMr9yrV18DDa+AOjputgLQ==" saltValue="8Dg6x6KGUyKCLE0jnJpnTA==" spinCount="100000" sheet="1"/>
  <mergeCells count="2">
    <mergeCell ref="A1:B1"/>
    <mergeCell ref="A4:C4"/>
  </mergeCells>
  <hyperlinks>
    <hyperlink ref="A1" location="Indholdsfortegnelse!A1" display="Tilbage til indholdsfortegnelse"/>
    <hyperlink ref="A1:B1" location="'Indholdsfortegnelse (Content)'!A1" display="Tilbage til indholdsfortegnelse (Return to contents)"/>
  </hyperlinks>
  <pageMargins left="0.70866141732283472" right="0.70866141732283472" top="1.3779527559055118" bottom="0.74803149606299213" header="0.59055118110236227" footer="0.31496062992125984"/>
  <pageSetup paperSize="9" scale="82" orientation="landscape" horizontalDpi="1200" verticalDpi="120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5</vt:i4>
      </vt:variant>
    </vt:vector>
  </HeadingPairs>
  <TitlesOfParts>
    <vt:vector size="11" baseType="lpstr">
      <vt:lpstr>Indholdsfortegnelse (Content)</vt:lpstr>
      <vt:lpstr>Tabel 1.1 (Table 1.1)</vt:lpstr>
      <vt:lpstr>Tabel 1.2 (Table 1.2)</vt:lpstr>
      <vt:lpstr>Tabel 2.1 (Table 2.1)</vt:lpstr>
      <vt:lpstr>Tabel 2.2 (Table 2.2)</vt:lpstr>
      <vt:lpstr>Tabel 2.3 (Table 2.3)</vt:lpstr>
      <vt:lpstr>'Tabel 1.1 (Table 1.1)'!Udskriftsområde</vt:lpstr>
      <vt:lpstr>'Tabel 1.2 (Table 1.2)'!Udskriftsområde</vt:lpstr>
      <vt:lpstr>'Tabel 2.1 (Table 2.1)'!Udskriftsområde</vt:lpstr>
      <vt:lpstr>'Tabel 2.2 (Table 2.2)'!Udskriftsområde</vt:lpstr>
      <vt:lpstr>'Tabel 2.3 (Table 2.3)'!Udskriftsområde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Hovedtal for finansielle virksomheder</dc:title>
  <dc:creator>Finanstilsynet</dc:creator>
  <cp:lastModifiedBy>Christian Overgård (FT)</cp:lastModifiedBy>
  <cp:lastPrinted>2019-10-23T11:31:09Z</cp:lastPrinted>
  <dcterms:created xsi:type="dcterms:W3CDTF">2010-06-24T13:53:47Z</dcterms:created>
  <dcterms:modified xsi:type="dcterms:W3CDTF">2022-07-18T09:45:41Z</dcterms:modified>
</cp:coreProperties>
</file>